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600" windowHeight="7365" tabRatio="714" activeTab="0"/>
  </bookViews>
  <sheets>
    <sheet name="zał__nr_1_-_nabiał_i_jaja" sheetId="1" r:id="rId1"/>
    <sheet name="zał__nr_2_-_pieczywo i ciasta" sheetId="2" r:id="rId2"/>
  </sheets>
  <definedNames>
    <definedName name="_xlnm.Print_Area" localSheetId="1">'zał__nr_2_-_pieczywo i ciasta'!$A$1:$J$37</definedName>
  </definedNames>
  <calcPr fullCalcOnLoad="1"/>
</workbook>
</file>

<file path=xl/sharedStrings.xml><?xml version="1.0" encoding="utf-8"?>
<sst xmlns="http://schemas.openxmlformats.org/spreadsheetml/2006/main" count="232" uniqueCount="136">
  <si>
    <t>Lp.</t>
  </si>
  <si>
    <t>Ilość
do</t>
  </si>
  <si>
    <t>Jednostka miary</t>
  </si>
  <si>
    <t>L</t>
  </si>
  <si>
    <t>KG</t>
  </si>
  <si>
    <t>MLEKO W WORKACH 2%</t>
  </si>
  <si>
    <t>TWARÓG PÓŁTŁUSTY (DO 4% TŁUSZCZU)</t>
  </si>
  <si>
    <t>JAJKA KL. M</t>
  </si>
  <si>
    <t>SZT.</t>
  </si>
  <si>
    <t>SZT</t>
  </si>
  <si>
    <t xml:space="preserve">BUŁKA TARTA </t>
  </si>
  <si>
    <t>CIASTO DROŹDŹOWE Z KRUSZONKA</t>
  </si>
  <si>
    <t>CIASTO KAKAOWE MURZYNEK</t>
  </si>
  <si>
    <t>CIASTKA KRUCHE</t>
  </si>
  <si>
    <t xml:space="preserve">CIASTO JOGURTOWE DWUSKŁADNIKOWE Z OWOCAMI </t>
  </si>
  <si>
    <t>SERNIK NA CIESCIE BISZKOPTOWYM</t>
  </si>
  <si>
    <t xml:space="preserve">SERNIK NA ZIMNO Z OWOCAMI I GALARETKĄ </t>
  </si>
  <si>
    <t xml:space="preserve">CIASTO Z JABŁKAMI - SZARLOTKA Z LUKREM </t>
  </si>
  <si>
    <t>SER ŻÓŁTY TŁUSTY DOJRZEWAJĄCY (powyżej 20% tłuszczu)</t>
  </si>
  <si>
    <t xml:space="preserve">SER ŻÓŁTY PODPUSZCZKOWY WĘDZONY </t>
  </si>
  <si>
    <t>SER ŻÓŁTY SALAMI</t>
  </si>
  <si>
    <t>SER TYPU MOZZARELLA OP. 125G</t>
  </si>
  <si>
    <t>SEREK TOPIONY SMAKOWY</t>
  </si>
  <si>
    <t>SER DOMOWY Z KMINKIEM</t>
  </si>
  <si>
    <t>ROGAL Z NADZIENIEM CZEKOLADOWYM 50G</t>
  </si>
  <si>
    <t>Załącznik nr 1 do SWZ</t>
  </si>
  <si>
    <t>SZCZEGÓŁOWE ZESTAWIENIE CEN NA POSZCZEGÓLNE WYROBY</t>
  </si>
  <si>
    <t>Artykuł</t>
  </si>
  <si>
    <t>Nazwa handlowa wyrobu
 stosowana przez Wykonawcę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</si>
  <si>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</si>
  <si>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</si>
  <si>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</si>
  <si>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</si>
  <si>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</si>
  <si>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</si>
  <si>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</si>
  <si>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</si>
  <si>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</si>
  <si>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</si>
  <si>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</si>
  <si>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</si>
  <si>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</si>
  <si>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</si>
  <si>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</si>
  <si>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</si>
  <si>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</si>
  <si>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</si>
  <si>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</si>
  <si>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</si>
  <si>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</si>
  <si>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</si>
  <si>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</si>
  <si>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</si>
  <si>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</si>
  <si>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</si>
  <si>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</si>
  <si>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</si>
  <si>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</si>
  <si>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</si>
  <si>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</si>
  <si>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</si>
  <si>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</si>
  <si>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</si>
  <si>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</si>
  <si>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</si>
  <si>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</si>
  <si>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</si>
  <si>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</si>
  <si>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Załącznik nr 2 do SWZ</t>
  </si>
  <si>
    <t>UWAGA: Oferta musi zawierać pełny asortyment  produktów wyszczególnionych w formularzu cenowym. 
W pustych wierszach kolumny 3 formularza cenowego należy wpisać nazwę handlową wyrobu stosowaną przez Wykonawcę, 
w szczególności, gdy jest ona inna niż określona przez Zamawiającego</t>
  </si>
  <si>
    <t xml:space="preserve">BABKA PIASKOWA DWUSKŁADNIKOWA </t>
  </si>
  <si>
    <t>BUŁKA MAŚLANA 90G</t>
  </si>
  <si>
    <t>BABKA PIASKOWA Z FOREMKI 200G</t>
  </si>
  <si>
    <t>CHLEB RAZOWY 400G</t>
  </si>
  <si>
    <t xml:space="preserve">CIASTO SEROWO - MAKOWE </t>
  </si>
  <si>
    <t>CHAŁKA ZDOBNA 400G</t>
  </si>
  <si>
    <t>BISZKOPT Z NADZIENIEM CZEKOLADOWO-ORZECHOWYM LUB MLECZNO-MIODOWYM  - MLECZNA PRZEKĄSKA 
OP. MIN. 28G</t>
  </si>
  <si>
    <t>SEREK HOMOGENIZOWANY NATURALNY OP. 150G</t>
  </si>
  <si>
    <t>DESER BUDYNIOWY Z BITĄ ŚMIETANĄ W KUBKU OP. 175G</t>
  </si>
  <si>
    <t>JOGURT GRECKI OP. 330G</t>
  </si>
  <si>
    <t>JOGURT NATURALNY OP. 150G</t>
  </si>
  <si>
    <t>JOGURT OWOCOWY Z KAWAŁKAMI OWOCÓW OP. 150G</t>
  </si>
  <si>
    <t>JOGURT OWOCOWY BEZ KAWAŁKÓW  OWOCÓW OP. 150G</t>
  </si>
  <si>
    <t>KEFIR OP. 200ML</t>
  </si>
  <si>
    <t>KEFIR OP. 500ML</t>
  </si>
  <si>
    <t>MAŚLANKA OP. 1L</t>
  </si>
  <si>
    <t>MARGARYNA MLECZNA  OP. 250G</t>
  </si>
  <si>
    <t>MASŁO 82% TŁUSZCZU OP. 200g</t>
  </si>
  <si>
    <t>MLEKO 3,2% W KARTONIE OP. 1L</t>
  </si>
  <si>
    <t>SEREK HOMOGENIZOWANY WANILIOWY OP.150G</t>
  </si>
  <si>
    <t>SEREK HOMOGENIZOWANY OWOCOWY  OP. 140G</t>
  </si>
  <si>
    <t>SEREK TOPIONY SMAKOWY W KUBKU OP. 100G</t>
  </si>
  <si>
    <t>ŚMIETANA 12% OP. 400G</t>
  </si>
  <si>
    <t>ŚMIETANA 30% OP. 500G</t>
  </si>
  <si>
    <t xml:space="preserve">SEREK TWAROGOWY O KONSYSTENCJI GRANULOWANEJ Z DODATKIEM ŚMIETANY OP. 200G </t>
  </si>
  <si>
    <t>SEREK TWAROGOWY, ZMIKSOWANY NATURALNY OP. 150G</t>
  </si>
  <si>
    <t>TWAROŻEK DO SMAROWANIA PIECZYWA RÓŻNE SMAKI OP. 100G</t>
  </si>
  <si>
    <t>TWAROŻEK ŚMIETANKOWY, RÓŻNE SMAKI OP. 135G</t>
  </si>
  <si>
    <t>TWAROŻEK KANAPKOWY RÓŻNE SMAKI  OP. 150G</t>
  </si>
  <si>
    <t xml:space="preserve">TWAROŻEK W KUBKU RÓŻNE SMAKI OP. 20G    </t>
  </si>
  <si>
    <t>SAŁATKA WIELOSKŁADNIKOWA NP. Z KURCZAKIEM, RYBĄ, KUKURYDZĄ, BURAKIEM ITP.  OP. 140G</t>
  </si>
  <si>
    <t>PASTA  DO SMAROWANIA PIECZYWA, RYBNA ORAZ INNE SMAKI OP. 80G</t>
  </si>
  <si>
    <t>ŚLEDZIK W OLEJU Z RÓŻNYMI  PRZYPRAWAMI OP. 100G</t>
  </si>
  <si>
    <t>BUŁKA MAŁA 50G</t>
  </si>
  <si>
    <t>CHLEB PSZENNO-ŻYTNI CAŁY 900G</t>
  </si>
  <si>
    <t>WEK CAŁY 400G</t>
  </si>
  <si>
    <t>PĄCZEK Z NADZIENIEM RÓŻANYM LUKROWANY 70G</t>
  </si>
  <si>
    <t>DROŻDZÓWKA PÓŁFRANCUSKA 
Z SEREM 90G</t>
  </si>
  <si>
    <t>DROŻDZÓWKA Z NADZIENIEM (SER, MAK, BUDYŃ) 90G</t>
  </si>
  <si>
    <t>DROŻDŻÓWKA Z OWOCAMI MIN. 110G</t>
  </si>
  <si>
    <t>DROŻDZÓWKA MINI Z NADZIENIEM OWOCOWYM 50G</t>
  </si>
  <si>
    <t>NAPOLEONKA 150G</t>
  </si>
  <si>
    <t>CZĘŚĆ NR 2 DOSTAWA PIECZYWA I CIAST</t>
  </si>
  <si>
    <t>CZĘŚĆ NR 1 DOSTAWA NABIAŁU I JAJ</t>
  </si>
  <si>
    <r>
      <t xml:space="preserve">Dotyczy postępowania o udzielenie zamówienia publicznego 
prowadzonego w trybie podstawowym, którego przedmiotem jest
 </t>
    </r>
    <r>
      <rPr>
        <b/>
        <sz val="12"/>
        <color indexed="8"/>
        <rFont val="Times New Roman"/>
        <family val="1"/>
      </rPr>
      <t>„Dostawa żywności na potrzeby Domu Pomocy Społecznej KOMBATANT w 2022 r. 
- nabiał, jaja oraz pieczywo i ciasta - cz. 2”</t>
    </r>
  </si>
  <si>
    <t>MIX PASŁĘCKI OP. 200 g
(tłuszcz 76%, w tym 64% tłuszcz roślinny, 12% tłuszcz mleczny)</t>
  </si>
  <si>
    <t>40.</t>
  </si>
  <si>
    <t>RAZEM</t>
  </si>
  <si>
    <t>41.</t>
  </si>
  <si>
    <t>%VAT</t>
  </si>
  <si>
    <t xml:space="preserve">RAZEM </t>
  </si>
  <si>
    <t>SEREK KREMOWO - ŚMIETANKOWY, TWARGOWY OP. 135G</t>
  </si>
  <si>
    <t>SEREK TOPIONY SMAKOWY W TRÓJKĄTNYCH PORCJACH, osobno pakowanych 17,5G - OP. 8 x 17,5G</t>
  </si>
  <si>
    <t>OP.</t>
  </si>
  <si>
    <t xml:space="preserve">TWAROŻEK W KUBKU RÓŻNE SMAKI, 
osobno pakowane 30g - OP. 4 x 30G </t>
  </si>
  <si>
    <t>nazwa handlowa wyrobu używana przez Wykonawcę</t>
  </si>
  <si>
    <t xml:space="preserve">cena jedn brutto </t>
  </si>
  <si>
    <t>Cena jedn netto 
(PLN)</t>
  </si>
  <si>
    <t>Cena łączna
netto 
(PLN)
(poz. 4 x poz. 9)</t>
  </si>
  <si>
    <t>Cena łączna
 brutto 
(PLN)
(poz. 4 x poz. 6)</t>
  </si>
  <si>
    <t>cena jedn brutto 
(PLN)</t>
  </si>
  <si>
    <t>Cena łączna netto 
(PLN)
(poz. 4 x poz. 6)</t>
  </si>
  <si>
    <t>Cena jedn
netto 
(PLN)</t>
  </si>
  <si>
    <t xml:space="preserve">Cena łączna
netto 
(PLN)
(poz. 4 x poz. 9) </t>
  </si>
  <si>
    <t>UWAGA: Formularz winien zostać sporządzony, pod rygorem nieważności w formie elektronicznej lub w postaci elektronicznej opatrzonej podpisem zaufanym lub podpisem osobistym.</t>
  </si>
  <si>
    <t>FORMULARZ CENOWY - załącznik do oferty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</si>
</sst>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[$-415]d\ mmmm\ yyyy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0" applyNumberFormat="0" applyBorder="0" applyProtection="0">
      <alignment/>
    </xf>
    <xf numFmtId="164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3" fontId="50" fillId="0" borderId="11" xfId="0" applyNumberFormat="1" applyFont="1" applyBorder="1" applyAlignment="1">
      <alignment horizontal="center" vertical="center" wrapText="1"/>
    </xf>
    <xf numFmtId="43" fontId="50" fillId="0" borderId="11" xfId="42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50" fillId="0" borderId="11" xfId="42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3" fontId="50" fillId="0" borderId="13" xfId="0" applyNumberFormat="1" applyFont="1" applyBorder="1" applyAlignment="1">
      <alignment horizontal="center" vertical="center" wrapText="1"/>
    </xf>
    <xf numFmtId="43" fontId="52" fillId="0" borderId="13" xfId="42" applyFont="1" applyBorder="1" applyAlignment="1">
      <alignment vertical="center"/>
    </xf>
    <xf numFmtId="43" fontId="50" fillId="0" borderId="13" xfId="42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43" fontId="50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3" fontId="0" fillId="0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0" fillId="0" borderId="13" xfId="42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/>
    </xf>
    <xf numFmtId="43" fontId="50" fillId="0" borderId="16" xfId="42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 wrapText="1"/>
    </xf>
    <xf numFmtId="43" fontId="50" fillId="0" borderId="17" xfId="42" applyNumberFormat="1" applyFont="1" applyBorder="1" applyAlignment="1">
      <alignment horizontal="center" vertical="center"/>
    </xf>
    <xf numFmtId="43" fontId="50" fillId="0" borderId="18" xfId="42" applyNumberFormat="1" applyFont="1" applyBorder="1" applyAlignment="1">
      <alignment horizontal="center" vertical="center"/>
    </xf>
    <xf numFmtId="43" fontId="50" fillId="0" borderId="19" xfId="42" applyNumberFormat="1" applyFont="1" applyBorder="1" applyAlignment="1">
      <alignment horizontal="center" vertical="center"/>
    </xf>
    <xf numFmtId="43" fontId="53" fillId="0" borderId="13" xfId="0" applyNumberFormat="1" applyFont="1" applyFill="1" applyBorder="1" applyAlignment="1">
      <alignment horizontal="center" vertical="center"/>
    </xf>
    <xf numFmtId="43" fontId="53" fillId="0" borderId="13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43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43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view="pageBreakPreview" zoomScale="60" zoomScaleNormal="90" zoomScalePageLayoutView="0" workbookViewId="0" topLeftCell="A1">
      <selection activeCell="I13" sqref="I13"/>
    </sheetView>
  </sheetViews>
  <sheetFormatPr defaultColWidth="10.75390625" defaultRowHeight="14.25"/>
  <cols>
    <col min="1" max="1" width="4.875" style="0" customWidth="1"/>
    <col min="2" max="2" width="46.625" style="0" customWidth="1"/>
    <col min="3" max="3" width="19.50390625" style="14" customWidth="1"/>
    <col min="4" max="5" width="8.00390625" style="0" customWidth="1"/>
    <col min="6" max="6" width="8.75390625" style="25" hidden="1" customWidth="1"/>
    <col min="7" max="7" width="12.875" style="25" customWidth="1"/>
    <col min="8" max="8" width="11.625" style="25" hidden="1" customWidth="1"/>
    <col min="9" max="9" width="12.375" style="25" customWidth="1"/>
    <col min="10" max="10" width="9.875" style="25" customWidth="1"/>
    <col min="11" max="11" width="12.375" style="25" customWidth="1"/>
    <col min="12" max="12" width="12.25390625" style="25" customWidth="1"/>
    <col min="13" max="13" width="10.75390625" style="0" customWidth="1"/>
    <col min="14" max="17" width="10.75390625" style="54" customWidth="1"/>
  </cols>
  <sheetData>
    <row r="1" spans="1:11" ht="14.2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s="14" customFormat="1" ht="63.75" customHeight="1">
      <c r="A2" s="22"/>
      <c r="B2" s="62" t="s">
        <v>114</v>
      </c>
      <c r="C2" s="62"/>
      <c r="D2" s="62"/>
      <c r="E2" s="62"/>
      <c r="F2" s="62"/>
      <c r="G2" s="62"/>
      <c r="H2" s="62"/>
      <c r="I2" s="62"/>
      <c r="J2" s="58"/>
      <c r="K2" s="24"/>
      <c r="L2" s="25"/>
      <c r="N2" s="54"/>
      <c r="O2" s="54"/>
      <c r="P2" s="54"/>
      <c r="Q2" s="54"/>
    </row>
    <row r="3" spans="1:17" s="14" customFormat="1" ht="10.5" customHeight="1">
      <c r="A3" s="22"/>
      <c r="B3" s="23"/>
      <c r="C3" s="23"/>
      <c r="D3" s="22"/>
      <c r="E3" s="22"/>
      <c r="F3" s="24"/>
      <c r="G3" s="24"/>
      <c r="H3" s="24"/>
      <c r="I3" s="24"/>
      <c r="J3" s="24"/>
      <c r="K3" s="24"/>
      <c r="L3" s="25"/>
      <c r="N3" s="54"/>
      <c r="O3" s="54"/>
      <c r="P3" s="54"/>
      <c r="Q3" s="54"/>
    </row>
    <row r="4" spans="1:17" s="14" customFormat="1" ht="14.25">
      <c r="A4" s="64" t="s">
        <v>135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25"/>
      <c r="N4" s="54"/>
      <c r="O4" s="54"/>
      <c r="P4" s="54"/>
      <c r="Q4" s="54"/>
    </row>
    <row r="5" spans="1:17" s="14" customFormat="1" ht="18.75" customHeight="1">
      <c r="A5" s="64" t="s">
        <v>113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25"/>
      <c r="N5" s="54"/>
      <c r="O5" s="54"/>
      <c r="P5" s="54"/>
      <c r="Q5" s="54"/>
    </row>
    <row r="6" spans="1:17" s="14" customFormat="1" ht="18.75" customHeight="1">
      <c r="A6" s="66" t="s">
        <v>26</v>
      </c>
      <c r="B6" s="66"/>
      <c r="C6" s="66"/>
      <c r="D6" s="66"/>
      <c r="E6" s="66"/>
      <c r="F6" s="66"/>
      <c r="G6" s="67"/>
      <c r="H6" s="67"/>
      <c r="I6" s="67"/>
      <c r="J6" s="67"/>
      <c r="K6" s="67"/>
      <c r="L6" s="25"/>
      <c r="N6" s="54"/>
      <c r="O6" s="54"/>
      <c r="P6" s="54"/>
      <c r="Q6" s="54"/>
    </row>
    <row r="7" spans="1:15" ht="74.25" customHeight="1">
      <c r="A7" s="2" t="s">
        <v>0</v>
      </c>
      <c r="B7" s="2" t="s">
        <v>27</v>
      </c>
      <c r="C7" s="2" t="s">
        <v>125</v>
      </c>
      <c r="D7" s="2" t="s">
        <v>1</v>
      </c>
      <c r="E7" s="2" t="s">
        <v>2</v>
      </c>
      <c r="F7" s="29" t="s">
        <v>126</v>
      </c>
      <c r="G7" s="29" t="s">
        <v>130</v>
      </c>
      <c r="H7" s="29" t="s">
        <v>119</v>
      </c>
      <c r="I7" s="33" t="s">
        <v>131</v>
      </c>
      <c r="J7" s="29" t="s">
        <v>119</v>
      </c>
      <c r="K7" s="28" t="s">
        <v>132</v>
      </c>
      <c r="L7" s="28" t="s">
        <v>133</v>
      </c>
      <c r="N7" s="53"/>
      <c r="O7" s="53"/>
    </row>
    <row r="8" spans="1:17" s="1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8"/>
      <c r="G8" s="29">
        <v>6</v>
      </c>
      <c r="H8" s="33"/>
      <c r="I8" s="29">
        <v>7</v>
      </c>
      <c r="J8" s="29">
        <v>8</v>
      </c>
      <c r="K8" s="59">
        <v>9</v>
      </c>
      <c r="L8" s="29">
        <v>10</v>
      </c>
      <c r="N8" s="55"/>
      <c r="O8" s="55"/>
      <c r="P8" s="55"/>
      <c r="Q8" s="55"/>
    </row>
    <row r="9" spans="1:17" s="12" customFormat="1" ht="55.5" customHeight="1">
      <c r="A9" s="2" t="s">
        <v>29</v>
      </c>
      <c r="B9" s="13" t="s">
        <v>76</v>
      </c>
      <c r="C9" s="13"/>
      <c r="D9" s="17">
        <v>500</v>
      </c>
      <c r="E9" s="17" t="s">
        <v>8</v>
      </c>
      <c r="F9" s="20">
        <v>1.71</v>
      </c>
      <c r="G9" s="30"/>
      <c r="H9" s="30">
        <f>D9*F9</f>
        <v>855</v>
      </c>
      <c r="I9" s="30">
        <f>D9*G9</f>
        <v>0</v>
      </c>
      <c r="J9" s="30"/>
      <c r="K9" s="30">
        <f aca="true" t="shared" si="0" ref="K9:K48">G9/1.05</f>
        <v>0</v>
      </c>
      <c r="L9" s="34">
        <f>D9*K9</f>
        <v>0</v>
      </c>
      <c r="N9" s="56"/>
      <c r="O9" s="56"/>
      <c r="P9" s="55"/>
      <c r="Q9" s="55"/>
    </row>
    <row r="10" spans="1:17" s="7" customFormat="1" ht="27" customHeight="1">
      <c r="A10" s="2" t="s">
        <v>30</v>
      </c>
      <c r="B10" s="3" t="s">
        <v>78</v>
      </c>
      <c r="C10" s="3"/>
      <c r="D10" s="17">
        <v>130</v>
      </c>
      <c r="E10" s="17" t="s">
        <v>8</v>
      </c>
      <c r="F10" s="21">
        <v>1.79</v>
      </c>
      <c r="G10" s="30"/>
      <c r="H10" s="30">
        <f aca="true" t="shared" si="1" ref="H10:H48">D10*F10</f>
        <v>232.70000000000002</v>
      </c>
      <c r="I10" s="30">
        <f aca="true" t="shared" si="2" ref="I10:I48">D10*G10</f>
        <v>0</v>
      </c>
      <c r="J10" s="30"/>
      <c r="K10" s="30">
        <f t="shared" si="0"/>
        <v>0</v>
      </c>
      <c r="L10" s="34">
        <f aca="true" t="shared" si="3" ref="L10:L48">D10*K10</f>
        <v>0</v>
      </c>
      <c r="N10" s="56"/>
      <c r="O10" s="56"/>
      <c r="P10" s="55"/>
      <c r="Q10" s="55"/>
    </row>
    <row r="11" spans="1:17" s="9" customFormat="1" ht="27" customHeight="1">
      <c r="A11" s="2" t="s">
        <v>31</v>
      </c>
      <c r="B11" s="3" t="s">
        <v>79</v>
      </c>
      <c r="C11" s="3"/>
      <c r="D11" s="17">
        <v>15</v>
      </c>
      <c r="E11" s="17" t="s">
        <v>8</v>
      </c>
      <c r="F11" s="21">
        <v>3.01</v>
      </c>
      <c r="G11" s="30"/>
      <c r="H11" s="30">
        <f t="shared" si="1"/>
        <v>45.15</v>
      </c>
      <c r="I11" s="30">
        <f t="shared" si="2"/>
        <v>0</v>
      </c>
      <c r="J11" s="30"/>
      <c r="K11" s="30">
        <f t="shared" si="0"/>
        <v>0</v>
      </c>
      <c r="L11" s="34">
        <f t="shared" si="3"/>
        <v>0</v>
      </c>
      <c r="N11" s="56"/>
      <c r="O11" s="56"/>
      <c r="P11" s="55"/>
      <c r="Q11" s="55"/>
    </row>
    <row r="12" spans="1:17" s="1" customFormat="1" ht="27" customHeight="1">
      <c r="A12" s="2" t="s">
        <v>32</v>
      </c>
      <c r="B12" s="3" t="s">
        <v>80</v>
      </c>
      <c r="C12" s="3"/>
      <c r="D12" s="16">
        <v>750</v>
      </c>
      <c r="E12" s="17" t="s">
        <v>8</v>
      </c>
      <c r="F12" s="26">
        <v>1.09</v>
      </c>
      <c r="G12" s="30"/>
      <c r="H12" s="30">
        <f t="shared" si="1"/>
        <v>817.5000000000001</v>
      </c>
      <c r="I12" s="30">
        <f t="shared" si="2"/>
        <v>0</v>
      </c>
      <c r="J12" s="30"/>
      <c r="K12" s="30">
        <f t="shared" si="0"/>
        <v>0</v>
      </c>
      <c r="L12" s="34">
        <f t="shared" si="3"/>
        <v>0</v>
      </c>
      <c r="N12" s="56"/>
      <c r="O12" s="56"/>
      <c r="P12" s="55"/>
      <c r="Q12" s="55"/>
    </row>
    <row r="13" spans="1:17" s="1" customFormat="1" ht="27" customHeight="1">
      <c r="A13" s="2" t="s">
        <v>33</v>
      </c>
      <c r="B13" s="3" t="s">
        <v>82</v>
      </c>
      <c r="C13" s="3"/>
      <c r="D13" s="16">
        <v>1500</v>
      </c>
      <c r="E13" s="17" t="s">
        <v>8</v>
      </c>
      <c r="F13" s="26">
        <v>1.12</v>
      </c>
      <c r="G13" s="30"/>
      <c r="H13" s="30">
        <f t="shared" si="1"/>
        <v>1680.0000000000002</v>
      </c>
      <c r="I13" s="30">
        <f t="shared" si="2"/>
        <v>0</v>
      </c>
      <c r="J13" s="30"/>
      <c r="K13" s="30">
        <f t="shared" si="0"/>
        <v>0</v>
      </c>
      <c r="L13" s="34">
        <f t="shared" si="3"/>
        <v>0</v>
      </c>
      <c r="N13" s="56"/>
      <c r="O13" s="56"/>
      <c r="P13" s="55"/>
      <c r="Q13" s="55"/>
    </row>
    <row r="14" spans="1:17" s="7" customFormat="1" ht="27" customHeight="1">
      <c r="A14" s="2" t="s">
        <v>34</v>
      </c>
      <c r="B14" s="3" t="s">
        <v>81</v>
      </c>
      <c r="C14" s="3"/>
      <c r="D14" s="16">
        <v>750</v>
      </c>
      <c r="E14" s="17" t="s">
        <v>8</v>
      </c>
      <c r="F14" s="26">
        <v>1.82</v>
      </c>
      <c r="G14" s="30"/>
      <c r="H14" s="30">
        <f t="shared" si="1"/>
        <v>1365</v>
      </c>
      <c r="I14" s="30">
        <f t="shared" si="2"/>
        <v>0</v>
      </c>
      <c r="J14" s="30"/>
      <c r="K14" s="30">
        <f t="shared" si="0"/>
        <v>0</v>
      </c>
      <c r="L14" s="34">
        <f t="shared" si="3"/>
        <v>0</v>
      </c>
      <c r="N14" s="56"/>
      <c r="O14" s="56"/>
      <c r="P14" s="55"/>
      <c r="Q14" s="55"/>
    </row>
    <row r="15" spans="1:17" s="1" customFormat="1" ht="27" customHeight="1">
      <c r="A15" s="2" t="s">
        <v>35</v>
      </c>
      <c r="B15" s="3" t="s">
        <v>83</v>
      </c>
      <c r="C15" s="3"/>
      <c r="D15" s="16">
        <v>1250</v>
      </c>
      <c r="E15" s="17" t="s">
        <v>8</v>
      </c>
      <c r="F15" s="26">
        <v>1.69</v>
      </c>
      <c r="G15" s="30"/>
      <c r="H15" s="30">
        <f t="shared" si="1"/>
        <v>2112.5</v>
      </c>
      <c r="I15" s="30">
        <f t="shared" si="2"/>
        <v>0</v>
      </c>
      <c r="J15" s="30"/>
      <c r="K15" s="30">
        <f t="shared" si="0"/>
        <v>0</v>
      </c>
      <c r="L15" s="34">
        <f t="shared" si="3"/>
        <v>0</v>
      </c>
      <c r="N15" s="56"/>
      <c r="O15" s="56"/>
      <c r="P15" s="55"/>
      <c r="Q15" s="55"/>
    </row>
    <row r="16" spans="1:17" s="12" customFormat="1" ht="27" customHeight="1">
      <c r="A16" s="2" t="s">
        <v>36</v>
      </c>
      <c r="B16" s="3" t="s">
        <v>84</v>
      </c>
      <c r="C16" s="3"/>
      <c r="D16" s="16">
        <v>12</v>
      </c>
      <c r="E16" s="17" t="s">
        <v>8</v>
      </c>
      <c r="F16" s="26">
        <v>2.64</v>
      </c>
      <c r="G16" s="30"/>
      <c r="H16" s="30">
        <f t="shared" si="1"/>
        <v>31.68</v>
      </c>
      <c r="I16" s="30">
        <f t="shared" si="2"/>
        <v>0</v>
      </c>
      <c r="J16" s="30"/>
      <c r="K16" s="30">
        <f t="shared" si="0"/>
        <v>0</v>
      </c>
      <c r="L16" s="34">
        <f t="shared" si="3"/>
        <v>0</v>
      </c>
      <c r="N16" s="56"/>
      <c r="O16" s="56"/>
      <c r="P16" s="55"/>
      <c r="Q16" s="55"/>
    </row>
    <row r="17" spans="1:17" s="9" customFormat="1" ht="27" customHeight="1">
      <c r="A17" s="2" t="s">
        <v>37</v>
      </c>
      <c r="B17" s="3" t="s">
        <v>85</v>
      </c>
      <c r="C17" s="3"/>
      <c r="D17" s="16">
        <v>15</v>
      </c>
      <c r="E17" s="17" t="s">
        <v>8</v>
      </c>
      <c r="F17" s="26">
        <v>4.34</v>
      </c>
      <c r="G17" s="30"/>
      <c r="H17" s="30">
        <f t="shared" si="1"/>
        <v>65.1</v>
      </c>
      <c r="I17" s="30">
        <f t="shared" si="2"/>
        <v>0</v>
      </c>
      <c r="J17" s="30"/>
      <c r="K17" s="30">
        <f t="shared" si="0"/>
        <v>0</v>
      </c>
      <c r="L17" s="34">
        <f t="shared" si="3"/>
        <v>0</v>
      </c>
      <c r="N17" s="56"/>
      <c r="O17" s="56"/>
      <c r="P17" s="55"/>
      <c r="Q17" s="55"/>
    </row>
    <row r="18" spans="1:17" s="1" customFormat="1" ht="27" customHeight="1">
      <c r="A18" s="2" t="s">
        <v>38</v>
      </c>
      <c r="B18" s="3" t="s">
        <v>86</v>
      </c>
      <c r="C18" s="3"/>
      <c r="D18" s="16">
        <v>600</v>
      </c>
      <c r="E18" s="17" t="s">
        <v>8</v>
      </c>
      <c r="F18" s="26">
        <v>7.6</v>
      </c>
      <c r="G18" s="30"/>
      <c r="H18" s="30">
        <f t="shared" si="1"/>
        <v>4560</v>
      </c>
      <c r="I18" s="30">
        <f t="shared" si="2"/>
        <v>0</v>
      </c>
      <c r="J18" s="30"/>
      <c r="K18" s="30">
        <f t="shared" si="0"/>
        <v>0</v>
      </c>
      <c r="L18" s="34">
        <f t="shared" si="3"/>
        <v>0</v>
      </c>
      <c r="N18" s="56"/>
      <c r="O18" s="56"/>
      <c r="P18" s="55"/>
      <c r="Q18" s="55"/>
    </row>
    <row r="19" spans="1:17" s="1" customFormat="1" ht="27" customHeight="1">
      <c r="A19" s="2" t="s">
        <v>39</v>
      </c>
      <c r="B19" s="3" t="s">
        <v>87</v>
      </c>
      <c r="C19" s="3"/>
      <c r="D19" s="16">
        <v>1750</v>
      </c>
      <c r="E19" s="17" t="s">
        <v>8</v>
      </c>
      <c r="F19" s="26">
        <v>9</v>
      </c>
      <c r="G19" s="30"/>
      <c r="H19" s="30">
        <f t="shared" si="1"/>
        <v>15750</v>
      </c>
      <c r="I19" s="30">
        <f t="shared" si="2"/>
        <v>0</v>
      </c>
      <c r="J19" s="30"/>
      <c r="K19" s="30">
        <f t="shared" si="0"/>
        <v>0</v>
      </c>
      <c r="L19" s="34">
        <f t="shared" si="3"/>
        <v>0</v>
      </c>
      <c r="N19" s="56"/>
      <c r="O19" s="56"/>
      <c r="P19" s="55"/>
      <c r="Q19" s="55"/>
    </row>
    <row r="20" spans="1:17" s="15" customFormat="1" ht="27" customHeight="1">
      <c r="A20" s="2" t="s">
        <v>40</v>
      </c>
      <c r="B20" s="3" t="s">
        <v>115</v>
      </c>
      <c r="C20" s="3"/>
      <c r="D20" s="16">
        <v>1750</v>
      </c>
      <c r="E20" s="17" t="s">
        <v>8</v>
      </c>
      <c r="F20" s="26">
        <v>3.09</v>
      </c>
      <c r="G20" s="30"/>
      <c r="H20" s="30">
        <f t="shared" si="1"/>
        <v>5407.5</v>
      </c>
      <c r="I20" s="30">
        <f t="shared" si="2"/>
        <v>0</v>
      </c>
      <c r="J20" s="30"/>
      <c r="K20" s="30">
        <f t="shared" si="0"/>
        <v>0</v>
      </c>
      <c r="L20" s="34">
        <f t="shared" si="3"/>
        <v>0</v>
      </c>
      <c r="N20" s="56"/>
      <c r="O20" s="56"/>
      <c r="P20" s="55"/>
      <c r="Q20" s="55"/>
    </row>
    <row r="21" spans="1:17" s="10" customFormat="1" ht="27" customHeight="1">
      <c r="A21" s="2" t="s">
        <v>41</v>
      </c>
      <c r="B21" s="3" t="s">
        <v>88</v>
      </c>
      <c r="C21" s="3"/>
      <c r="D21" s="16">
        <v>40</v>
      </c>
      <c r="E21" s="17" t="s">
        <v>8</v>
      </c>
      <c r="F21" s="26">
        <v>3.53</v>
      </c>
      <c r="G21" s="30"/>
      <c r="H21" s="30">
        <f t="shared" si="1"/>
        <v>141.2</v>
      </c>
      <c r="I21" s="30">
        <f t="shared" si="2"/>
        <v>0</v>
      </c>
      <c r="J21" s="30"/>
      <c r="K21" s="30">
        <f t="shared" si="0"/>
        <v>0</v>
      </c>
      <c r="L21" s="34">
        <f t="shared" si="3"/>
        <v>0</v>
      </c>
      <c r="N21" s="56"/>
      <c r="O21" s="56"/>
      <c r="P21" s="55"/>
      <c r="Q21" s="55"/>
    </row>
    <row r="22" spans="1:17" s="1" customFormat="1" ht="27" customHeight="1">
      <c r="A22" s="2" t="s">
        <v>42</v>
      </c>
      <c r="B22" s="3" t="s">
        <v>5</v>
      </c>
      <c r="C22" s="3"/>
      <c r="D22" s="16">
        <v>3000</v>
      </c>
      <c r="E22" s="16" t="s">
        <v>3</v>
      </c>
      <c r="F22" s="26">
        <v>2.29</v>
      </c>
      <c r="G22" s="30"/>
      <c r="H22" s="30">
        <f t="shared" si="1"/>
        <v>6870</v>
      </c>
      <c r="I22" s="30">
        <f t="shared" si="2"/>
        <v>0</v>
      </c>
      <c r="J22" s="30"/>
      <c r="K22" s="30">
        <f t="shared" si="0"/>
        <v>0</v>
      </c>
      <c r="L22" s="34">
        <f t="shared" si="3"/>
        <v>0</v>
      </c>
      <c r="N22" s="56"/>
      <c r="O22" s="56"/>
      <c r="P22" s="55"/>
      <c r="Q22" s="55"/>
    </row>
    <row r="23" spans="1:17" s="1" customFormat="1" ht="27" customHeight="1">
      <c r="A23" s="2" t="s">
        <v>43</v>
      </c>
      <c r="B23" s="3" t="s">
        <v>6</v>
      </c>
      <c r="C23" s="3"/>
      <c r="D23" s="16">
        <v>450</v>
      </c>
      <c r="E23" s="16" t="s">
        <v>4</v>
      </c>
      <c r="F23" s="26">
        <v>15.5</v>
      </c>
      <c r="G23" s="30"/>
      <c r="H23" s="30">
        <f t="shared" si="1"/>
        <v>6975</v>
      </c>
      <c r="I23" s="30">
        <f t="shared" si="2"/>
        <v>0</v>
      </c>
      <c r="J23" s="30"/>
      <c r="K23" s="30">
        <f t="shared" si="0"/>
        <v>0</v>
      </c>
      <c r="L23" s="34">
        <f t="shared" si="3"/>
        <v>0</v>
      </c>
      <c r="N23" s="56"/>
      <c r="O23" s="56"/>
      <c r="P23" s="55"/>
      <c r="Q23" s="55"/>
    </row>
    <row r="24" spans="1:17" s="10" customFormat="1" ht="27" customHeight="1">
      <c r="A24" s="2" t="s">
        <v>44</v>
      </c>
      <c r="B24" s="3" t="s">
        <v>23</v>
      </c>
      <c r="C24" s="3"/>
      <c r="D24" s="16">
        <v>25</v>
      </c>
      <c r="E24" s="16" t="s">
        <v>4</v>
      </c>
      <c r="F24" s="26">
        <v>17.5</v>
      </c>
      <c r="G24" s="30"/>
      <c r="H24" s="30">
        <f t="shared" si="1"/>
        <v>437.5</v>
      </c>
      <c r="I24" s="30">
        <f t="shared" si="2"/>
        <v>0</v>
      </c>
      <c r="J24" s="30"/>
      <c r="K24" s="30">
        <f t="shared" si="0"/>
        <v>0</v>
      </c>
      <c r="L24" s="34">
        <f t="shared" si="3"/>
        <v>0</v>
      </c>
      <c r="N24" s="56"/>
      <c r="O24" s="56"/>
      <c r="P24" s="55"/>
      <c r="Q24" s="55"/>
    </row>
    <row r="25" spans="1:17" s="9" customFormat="1" ht="27" customHeight="1">
      <c r="A25" s="2" t="s">
        <v>45</v>
      </c>
      <c r="B25" s="3" t="s">
        <v>21</v>
      </c>
      <c r="C25" s="3"/>
      <c r="D25" s="16">
        <v>162</v>
      </c>
      <c r="E25" s="16" t="s">
        <v>8</v>
      </c>
      <c r="F25" s="26">
        <v>4.69</v>
      </c>
      <c r="G25" s="30"/>
      <c r="H25" s="30">
        <f t="shared" si="1"/>
        <v>759.7800000000001</v>
      </c>
      <c r="I25" s="30">
        <f t="shared" si="2"/>
        <v>0</v>
      </c>
      <c r="J25" s="30"/>
      <c r="K25" s="30">
        <f t="shared" si="0"/>
        <v>0</v>
      </c>
      <c r="L25" s="34">
        <f t="shared" si="3"/>
        <v>0</v>
      </c>
      <c r="N25" s="56"/>
      <c r="O25" s="56"/>
      <c r="P25" s="55"/>
      <c r="Q25" s="55"/>
    </row>
    <row r="26" spans="1:17" s="1" customFormat="1" ht="27" customHeight="1">
      <c r="A26" s="2" t="s">
        <v>46</v>
      </c>
      <c r="B26" s="3" t="s">
        <v>19</v>
      </c>
      <c r="C26" s="3"/>
      <c r="D26" s="16">
        <v>10</v>
      </c>
      <c r="E26" s="16" t="s">
        <v>4</v>
      </c>
      <c r="F26" s="26">
        <v>34.5</v>
      </c>
      <c r="G26" s="30"/>
      <c r="H26" s="30">
        <f t="shared" si="1"/>
        <v>345</v>
      </c>
      <c r="I26" s="30">
        <f t="shared" si="2"/>
        <v>0</v>
      </c>
      <c r="J26" s="30"/>
      <c r="K26" s="30">
        <f t="shared" si="0"/>
        <v>0</v>
      </c>
      <c r="L26" s="34">
        <f t="shared" si="3"/>
        <v>0</v>
      </c>
      <c r="N26" s="56"/>
      <c r="O26" s="56"/>
      <c r="P26" s="55"/>
      <c r="Q26" s="55"/>
    </row>
    <row r="27" spans="1:17" s="9" customFormat="1" ht="27" customHeight="1">
      <c r="A27" s="2" t="s">
        <v>47</v>
      </c>
      <c r="B27" s="3" t="s">
        <v>20</v>
      </c>
      <c r="C27" s="3"/>
      <c r="D27" s="16">
        <v>50</v>
      </c>
      <c r="E27" s="16" t="s">
        <v>4</v>
      </c>
      <c r="F27" s="26">
        <v>29.4</v>
      </c>
      <c r="G27" s="30"/>
      <c r="H27" s="30">
        <f t="shared" si="1"/>
        <v>1470</v>
      </c>
      <c r="I27" s="30">
        <f t="shared" si="2"/>
        <v>0</v>
      </c>
      <c r="J27" s="30"/>
      <c r="K27" s="30">
        <f t="shared" si="0"/>
        <v>0</v>
      </c>
      <c r="L27" s="34">
        <f t="shared" si="3"/>
        <v>0</v>
      </c>
      <c r="N27" s="56"/>
      <c r="O27" s="56"/>
      <c r="P27" s="55"/>
      <c r="Q27" s="55"/>
    </row>
    <row r="28" spans="1:17" s="1" customFormat="1" ht="27" customHeight="1">
      <c r="A28" s="2" t="s">
        <v>48</v>
      </c>
      <c r="B28" s="3" t="s">
        <v>18</v>
      </c>
      <c r="C28" s="3"/>
      <c r="D28" s="16">
        <v>100</v>
      </c>
      <c r="E28" s="16" t="s">
        <v>4</v>
      </c>
      <c r="F28" s="26">
        <v>27.8</v>
      </c>
      <c r="G28" s="30"/>
      <c r="H28" s="30">
        <f t="shared" si="1"/>
        <v>2780</v>
      </c>
      <c r="I28" s="30">
        <f t="shared" si="2"/>
        <v>0</v>
      </c>
      <c r="J28" s="30"/>
      <c r="K28" s="30">
        <f t="shared" si="0"/>
        <v>0</v>
      </c>
      <c r="L28" s="34">
        <f t="shared" si="3"/>
        <v>0</v>
      </c>
      <c r="N28" s="56"/>
      <c r="O28" s="56"/>
      <c r="P28" s="55"/>
      <c r="Q28" s="55"/>
    </row>
    <row r="29" spans="1:17" s="1" customFormat="1" ht="30.75" customHeight="1">
      <c r="A29" s="2" t="s">
        <v>49</v>
      </c>
      <c r="B29" s="3" t="s">
        <v>77</v>
      </c>
      <c r="C29" s="3"/>
      <c r="D29" s="16">
        <v>375</v>
      </c>
      <c r="E29" s="16" t="s">
        <v>8</v>
      </c>
      <c r="F29" s="26">
        <v>1.75</v>
      </c>
      <c r="G29" s="30"/>
      <c r="H29" s="30">
        <f t="shared" si="1"/>
        <v>656.25</v>
      </c>
      <c r="I29" s="30">
        <f t="shared" si="2"/>
        <v>0</v>
      </c>
      <c r="J29" s="30"/>
      <c r="K29" s="30">
        <f t="shared" si="0"/>
        <v>0</v>
      </c>
      <c r="L29" s="34">
        <f t="shared" si="3"/>
        <v>0</v>
      </c>
      <c r="N29" s="56"/>
      <c r="O29" s="56"/>
      <c r="P29" s="55"/>
      <c r="Q29" s="55"/>
    </row>
    <row r="30" spans="1:17" s="1" customFormat="1" ht="30.75" customHeight="1">
      <c r="A30" s="2" t="s">
        <v>50</v>
      </c>
      <c r="B30" s="3" t="s">
        <v>90</v>
      </c>
      <c r="C30" s="3"/>
      <c r="D30" s="16">
        <v>750</v>
      </c>
      <c r="E30" s="16" t="s">
        <v>8</v>
      </c>
      <c r="F30" s="26">
        <v>1.75</v>
      </c>
      <c r="G30" s="30"/>
      <c r="H30" s="30">
        <f t="shared" si="1"/>
        <v>1312.5</v>
      </c>
      <c r="I30" s="30">
        <f t="shared" si="2"/>
        <v>0</v>
      </c>
      <c r="J30" s="30"/>
      <c r="K30" s="30">
        <f t="shared" si="0"/>
        <v>0</v>
      </c>
      <c r="L30" s="34">
        <f t="shared" si="3"/>
        <v>0</v>
      </c>
      <c r="N30" s="56"/>
      <c r="O30" s="56"/>
      <c r="P30" s="55"/>
      <c r="Q30" s="55"/>
    </row>
    <row r="31" spans="1:17" s="1" customFormat="1" ht="30.75" customHeight="1">
      <c r="A31" s="2" t="s">
        <v>51</v>
      </c>
      <c r="B31" s="3" t="s">
        <v>89</v>
      </c>
      <c r="C31" s="3"/>
      <c r="D31" s="16">
        <v>500</v>
      </c>
      <c r="E31" s="16" t="s">
        <v>8</v>
      </c>
      <c r="F31" s="26">
        <v>1.75</v>
      </c>
      <c r="G31" s="30"/>
      <c r="H31" s="30">
        <f t="shared" si="1"/>
        <v>875</v>
      </c>
      <c r="I31" s="30">
        <f t="shared" si="2"/>
        <v>0</v>
      </c>
      <c r="J31" s="30"/>
      <c r="K31" s="30">
        <f t="shared" si="0"/>
        <v>0</v>
      </c>
      <c r="L31" s="34">
        <f t="shared" si="3"/>
        <v>0</v>
      </c>
      <c r="N31" s="56"/>
      <c r="O31" s="56"/>
      <c r="P31" s="55"/>
      <c r="Q31" s="55"/>
    </row>
    <row r="32" spans="1:17" s="1" customFormat="1" ht="27" customHeight="1">
      <c r="A32" s="2" t="s">
        <v>52</v>
      </c>
      <c r="B32" s="3" t="s">
        <v>91</v>
      </c>
      <c r="C32" s="3"/>
      <c r="D32" s="16">
        <v>500</v>
      </c>
      <c r="E32" s="16" t="s">
        <v>8</v>
      </c>
      <c r="F32" s="26">
        <v>2.78</v>
      </c>
      <c r="G32" s="30"/>
      <c r="H32" s="30">
        <f t="shared" si="1"/>
        <v>1390</v>
      </c>
      <c r="I32" s="30">
        <f t="shared" si="2"/>
        <v>0</v>
      </c>
      <c r="J32" s="30"/>
      <c r="K32" s="30">
        <f t="shared" si="0"/>
        <v>0</v>
      </c>
      <c r="L32" s="34">
        <f t="shared" si="3"/>
        <v>0</v>
      </c>
      <c r="N32" s="56"/>
      <c r="O32" s="56"/>
      <c r="P32" s="55"/>
      <c r="Q32" s="55"/>
    </row>
    <row r="33" spans="1:17" s="7" customFormat="1" ht="27" customHeight="1">
      <c r="A33" s="2" t="s">
        <v>53</v>
      </c>
      <c r="B33" s="3" t="s">
        <v>22</v>
      </c>
      <c r="C33" s="3"/>
      <c r="D33" s="16">
        <v>70</v>
      </c>
      <c r="E33" s="16" t="s">
        <v>4</v>
      </c>
      <c r="F33" s="26">
        <v>25.5</v>
      </c>
      <c r="G33" s="30"/>
      <c r="H33" s="30">
        <f t="shared" si="1"/>
        <v>1785</v>
      </c>
      <c r="I33" s="30">
        <f t="shared" si="2"/>
        <v>0</v>
      </c>
      <c r="J33" s="30"/>
      <c r="K33" s="30">
        <f t="shared" si="0"/>
        <v>0</v>
      </c>
      <c r="L33" s="34">
        <f t="shared" si="3"/>
        <v>0</v>
      </c>
      <c r="N33" s="56"/>
      <c r="O33" s="56"/>
      <c r="P33" s="55"/>
      <c r="Q33" s="55"/>
    </row>
    <row r="34" spans="1:17" s="10" customFormat="1" ht="27" customHeight="1">
      <c r="A34" s="2" t="s">
        <v>54</v>
      </c>
      <c r="B34" s="3" t="s">
        <v>122</v>
      </c>
      <c r="C34" s="3"/>
      <c r="D34" s="16">
        <v>225</v>
      </c>
      <c r="E34" s="16" t="s">
        <v>123</v>
      </c>
      <c r="F34" s="26">
        <v>4.84</v>
      </c>
      <c r="G34" s="30"/>
      <c r="H34" s="30">
        <f t="shared" si="1"/>
        <v>1089</v>
      </c>
      <c r="I34" s="30">
        <f t="shared" si="2"/>
        <v>0</v>
      </c>
      <c r="J34" s="30"/>
      <c r="K34" s="30">
        <f t="shared" si="0"/>
        <v>0</v>
      </c>
      <c r="L34" s="34">
        <f t="shared" si="3"/>
        <v>0</v>
      </c>
      <c r="N34" s="56"/>
      <c r="O34" s="56"/>
      <c r="P34" s="55"/>
      <c r="Q34" s="55"/>
    </row>
    <row r="35" spans="1:17" s="1" customFormat="1" ht="27" customHeight="1">
      <c r="A35" s="2" t="s">
        <v>55</v>
      </c>
      <c r="B35" s="3" t="s">
        <v>92</v>
      </c>
      <c r="C35" s="3"/>
      <c r="D35" s="16">
        <v>400</v>
      </c>
      <c r="E35" s="16" t="s">
        <v>8</v>
      </c>
      <c r="F35" s="26">
        <v>3.75</v>
      </c>
      <c r="G35" s="30"/>
      <c r="H35" s="30">
        <f t="shared" si="1"/>
        <v>1500</v>
      </c>
      <c r="I35" s="30">
        <f t="shared" si="2"/>
        <v>0</v>
      </c>
      <c r="J35" s="30"/>
      <c r="K35" s="30">
        <f t="shared" si="0"/>
        <v>0</v>
      </c>
      <c r="L35" s="34">
        <f t="shared" si="3"/>
        <v>0</v>
      </c>
      <c r="N35" s="56"/>
      <c r="O35" s="56"/>
      <c r="P35" s="55"/>
      <c r="Q35" s="55"/>
    </row>
    <row r="36" spans="1:17" s="7" customFormat="1" ht="27" customHeight="1">
      <c r="A36" s="2" t="s">
        <v>56</v>
      </c>
      <c r="B36" s="3" t="s">
        <v>93</v>
      </c>
      <c r="C36" s="3"/>
      <c r="D36" s="16">
        <v>135</v>
      </c>
      <c r="E36" s="16" t="s">
        <v>8</v>
      </c>
      <c r="F36" s="26">
        <v>7.89</v>
      </c>
      <c r="G36" s="30"/>
      <c r="H36" s="30">
        <f t="shared" si="1"/>
        <v>1065.1499999999999</v>
      </c>
      <c r="I36" s="30">
        <f t="shared" si="2"/>
        <v>0</v>
      </c>
      <c r="J36" s="30"/>
      <c r="K36" s="30">
        <f t="shared" si="0"/>
        <v>0</v>
      </c>
      <c r="L36" s="34">
        <f t="shared" si="3"/>
        <v>0</v>
      </c>
      <c r="N36" s="56"/>
      <c r="O36" s="56"/>
      <c r="P36" s="55"/>
      <c r="Q36" s="55"/>
    </row>
    <row r="37" spans="1:17" s="1" customFormat="1" ht="27" customHeight="1">
      <c r="A37" s="2" t="s">
        <v>57</v>
      </c>
      <c r="B37" s="3" t="s">
        <v>7</v>
      </c>
      <c r="C37" s="3"/>
      <c r="D37" s="16">
        <v>9000</v>
      </c>
      <c r="E37" s="16" t="s">
        <v>8</v>
      </c>
      <c r="F37" s="26">
        <v>1.74</v>
      </c>
      <c r="G37" s="30"/>
      <c r="H37" s="30">
        <f t="shared" si="1"/>
        <v>15660</v>
      </c>
      <c r="I37" s="30">
        <f t="shared" si="2"/>
        <v>0</v>
      </c>
      <c r="J37" s="30"/>
      <c r="K37" s="30">
        <f t="shared" si="0"/>
        <v>0</v>
      </c>
      <c r="L37" s="34">
        <f t="shared" si="3"/>
        <v>0</v>
      </c>
      <c r="N37" s="56"/>
      <c r="O37" s="56"/>
      <c r="P37" s="55"/>
      <c r="Q37" s="55"/>
    </row>
    <row r="38" spans="1:17" s="1" customFormat="1" ht="36" customHeight="1">
      <c r="A38" s="2" t="s">
        <v>58</v>
      </c>
      <c r="B38" s="8" t="s">
        <v>121</v>
      </c>
      <c r="C38" s="3"/>
      <c r="D38" s="16">
        <v>130</v>
      </c>
      <c r="E38" s="16" t="s">
        <v>8</v>
      </c>
      <c r="F38" s="26">
        <v>3.51</v>
      </c>
      <c r="G38" s="30"/>
      <c r="H38" s="30">
        <f t="shared" si="1"/>
        <v>456.29999999999995</v>
      </c>
      <c r="I38" s="30">
        <f t="shared" si="2"/>
        <v>0</v>
      </c>
      <c r="J38" s="30"/>
      <c r="K38" s="30">
        <f t="shared" si="0"/>
        <v>0</v>
      </c>
      <c r="L38" s="34">
        <f t="shared" si="3"/>
        <v>0</v>
      </c>
      <c r="N38" s="56"/>
      <c r="O38" s="56"/>
      <c r="P38" s="55"/>
      <c r="Q38" s="55"/>
    </row>
    <row r="39" spans="1:17" s="1" customFormat="1" ht="27" customHeight="1">
      <c r="A39" s="2" t="s">
        <v>59</v>
      </c>
      <c r="B39" s="3" t="s">
        <v>94</v>
      </c>
      <c r="C39" s="3"/>
      <c r="D39" s="16">
        <v>600</v>
      </c>
      <c r="E39" s="16" t="s">
        <v>8</v>
      </c>
      <c r="F39" s="26">
        <v>2.91</v>
      </c>
      <c r="G39" s="30"/>
      <c r="H39" s="30">
        <f t="shared" si="1"/>
        <v>1746</v>
      </c>
      <c r="I39" s="30">
        <f t="shared" si="2"/>
        <v>0</v>
      </c>
      <c r="J39" s="30"/>
      <c r="K39" s="30">
        <f t="shared" si="0"/>
        <v>0</v>
      </c>
      <c r="L39" s="34">
        <f t="shared" si="3"/>
        <v>0</v>
      </c>
      <c r="N39" s="56"/>
      <c r="O39" s="56"/>
      <c r="P39" s="55"/>
      <c r="Q39" s="55"/>
    </row>
    <row r="40" spans="1:17" s="7" customFormat="1" ht="27" customHeight="1">
      <c r="A40" s="2" t="s">
        <v>60</v>
      </c>
      <c r="B40" s="3" t="s">
        <v>95</v>
      </c>
      <c r="C40" s="3"/>
      <c r="D40" s="16">
        <v>100</v>
      </c>
      <c r="E40" s="16" t="s">
        <v>8</v>
      </c>
      <c r="F40" s="26">
        <v>3.81</v>
      </c>
      <c r="G40" s="30"/>
      <c r="H40" s="30">
        <f t="shared" si="1"/>
        <v>381</v>
      </c>
      <c r="I40" s="30">
        <f t="shared" si="2"/>
        <v>0</v>
      </c>
      <c r="J40" s="30"/>
      <c r="K40" s="30">
        <f t="shared" si="0"/>
        <v>0</v>
      </c>
      <c r="L40" s="34">
        <f t="shared" si="3"/>
        <v>0</v>
      </c>
      <c r="N40" s="56"/>
      <c r="O40" s="56"/>
      <c r="P40" s="55"/>
      <c r="Q40" s="55"/>
    </row>
    <row r="41" spans="1:17" s="1" customFormat="1" ht="27" customHeight="1">
      <c r="A41" s="2" t="s">
        <v>61</v>
      </c>
      <c r="B41" s="3" t="s">
        <v>96</v>
      </c>
      <c r="C41" s="3"/>
      <c r="D41" s="16">
        <v>75</v>
      </c>
      <c r="E41" s="16" t="s">
        <v>8</v>
      </c>
      <c r="F41" s="26">
        <v>2.21</v>
      </c>
      <c r="G41" s="30"/>
      <c r="H41" s="30">
        <f t="shared" si="1"/>
        <v>165.75</v>
      </c>
      <c r="I41" s="30">
        <f t="shared" si="2"/>
        <v>0</v>
      </c>
      <c r="J41" s="30"/>
      <c r="K41" s="30">
        <f t="shared" si="0"/>
        <v>0</v>
      </c>
      <c r="L41" s="34">
        <f t="shared" si="3"/>
        <v>0</v>
      </c>
      <c r="N41" s="56"/>
      <c r="O41" s="56"/>
      <c r="P41" s="55"/>
      <c r="Q41" s="55"/>
    </row>
    <row r="42" spans="1:17" s="1" customFormat="1" ht="27" customHeight="1">
      <c r="A42" s="2" t="s">
        <v>62</v>
      </c>
      <c r="B42" s="3" t="s">
        <v>98</v>
      </c>
      <c r="C42" s="3"/>
      <c r="D42" s="16">
        <v>65</v>
      </c>
      <c r="E42" s="16" t="s">
        <v>8</v>
      </c>
      <c r="F42" s="26">
        <v>3.92</v>
      </c>
      <c r="G42" s="30"/>
      <c r="H42" s="30">
        <f t="shared" si="1"/>
        <v>254.79999999999998</v>
      </c>
      <c r="I42" s="30">
        <f t="shared" si="2"/>
        <v>0</v>
      </c>
      <c r="J42" s="30"/>
      <c r="K42" s="30">
        <f t="shared" si="0"/>
        <v>0</v>
      </c>
      <c r="L42" s="34">
        <f t="shared" si="3"/>
        <v>0</v>
      </c>
      <c r="N42" s="56"/>
      <c r="O42" s="56"/>
      <c r="P42" s="55"/>
      <c r="Q42" s="55"/>
    </row>
    <row r="43" spans="1:17" s="1" customFormat="1" ht="27" customHeight="1">
      <c r="A43" s="2" t="s">
        <v>63</v>
      </c>
      <c r="B43" s="3" t="s">
        <v>97</v>
      </c>
      <c r="C43" s="3"/>
      <c r="D43" s="16">
        <v>65</v>
      </c>
      <c r="E43" s="16" t="s">
        <v>8</v>
      </c>
      <c r="F43" s="26">
        <v>3.81</v>
      </c>
      <c r="G43" s="30"/>
      <c r="H43" s="30">
        <f t="shared" si="1"/>
        <v>247.65</v>
      </c>
      <c r="I43" s="30">
        <f t="shared" si="2"/>
        <v>0</v>
      </c>
      <c r="J43" s="30"/>
      <c r="K43" s="30">
        <f t="shared" si="0"/>
        <v>0</v>
      </c>
      <c r="L43" s="34">
        <f t="shared" si="3"/>
        <v>0</v>
      </c>
      <c r="N43" s="56"/>
      <c r="O43" s="56"/>
      <c r="P43" s="55"/>
      <c r="Q43" s="55"/>
    </row>
    <row r="44" spans="1:17" s="1" customFormat="1" ht="27" customHeight="1">
      <c r="A44" s="2" t="s">
        <v>64</v>
      </c>
      <c r="B44" s="3" t="s">
        <v>99</v>
      </c>
      <c r="C44" s="3"/>
      <c r="D44" s="16">
        <v>1000</v>
      </c>
      <c r="E44" s="16" t="s">
        <v>8</v>
      </c>
      <c r="F44" s="26">
        <v>0.89</v>
      </c>
      <c r="G44" s="30"/>
      <c r="H44" s="30">
        <f t="shared" si="1"/>
        <v>890</v>
      </c>
      <c r="I44" s="30">
        <f t="shared" si="2"/>
        <v>0</v>
      </c>
      <c r="J44" s="30"/>
      <c r="K44" s="30">
        <f t="shared" si="0"/>
        <v>0</v>
      </c>
      <c r="L44" s="34">
        <f t="shared" si="3"/>
        <v>0</v>
      </c>
      <c r="N44" s="56"/>
      <c r="O44" s="56"/>
      <c r="P44" s="55"/>
      <c r="Q44" s="55"/>
    </row>
    <row r="45" spans="1:17" s="10" customFormat="1" ht="27" customHeight="1">
      <c r="A45" s="2" t="s">
        <v>65</v>
      </c>
      <c r="B45" s="8" t="s">
        <v>124</v>
      </c>
      <c r="C45" s="3"/>
      <c r="D45" s="16">
        <v>250</v>
      </c>
      <c r="E45" s="16" t="s">
        <v>123</v>
      </c>
      <c r="F45" s="26">
        <v>3.71</v>
      </c>
      <c r="G45" s="30"/>
      <c r="H45" s="30">
        <f t="shared" si="1"/>
        <v>927.5</v>
      </c>
      <c r="I45" s="30">
        <f t="shared" si="2"/>
        <v>0</v>
      </c>
      <c r="J45" s="30"/>
      <c r="K45" s="30">
        <f t="shared" si="0"/>
        <v>0</v>
      </c>
      <c r="L45" s="34">
        <f t="shared" si="3"/>
        <v>0</v>
      </c>
      <c r="N45" s="56"/>
      <c r="O45" s="56"/>
      <c r="P45" s="55"/>
      <c r="Q45" s="55"/>
    </row>
    <row r="46" spans="1:17" s="7" customFormat="1" ht="27" customHeight="1">
      <c r="A46" s="2" t="s">
        <v>66</v>
      </c>
      <c r="B46" s="3" t="s">
        <v>101</v>
      </c>
      <c r="C46" s="3"/>
      <c r="D46" s="16">
        <v>900</v>
      </c>
      <c r="E46" s="16" t="s">
        <v>8</v>
      </c>
      <c r="F46" s="26">
        <v>2.51</v>
      </c>
      <c r="G46" s="30"/>
      <c r="H46" s="30">
        <f t="shared" si="1"/>
        <v>2259</v>
      </c>
      <c r="I46" s="30">
        <f t="shared" si="2"/>
        <v>0</v>
      </c>
      <c r="J46" s="30"/>
      <c r="K46" s="30">
        <f t="shared" si="0"/>
        <v>0</v>
      </c>
      <c r="L46" s="34">
        <f t="shared" si="3"/>
        <v>0</v>
      </c>
      <c r="N46" s="56"/>
      <c r="O46" s="56"/>
      <c r="P46" s="55"/>
      <c r="Q46" s="55"/>
    </row>
    <row r="47" spans="1:17" s="7" customFormat="1" ht="30.75" customHeight="1">
      <c r="A47" s="39" t="s">
        <v>67</v>
      </c>
      <c r="B47" s="40" t="s">
        <v>100</v>
      </c>
      <c r="C47" s="40"/>
      <c r="D47" s="41">
        <v>950</v>
      </c>
      <c r="E47" s="41" t="s">
        <v>8</v>
      </c>
      <c r="F47" s="42">
        <v>3.2</v>
      </c>
      <c r="G47" s="30"/>
      <c r="H47" s="30">
        <f t="shared" si="1"/>
        <v>3040</v>
      </c>
      <c r="I47" s="30">
        <f t="shared" si="2"/>
        <v>0</v>
      </c>
      <c r="J47" s="30"/>
      <c r="K47" s="30">
        <f t="shared" si="0"/>
        <v>0</v>
      </c>
      <c r="L47" s="34">
        <f t="shared" si="3"/>
        <v>0</v>
      </c>
      <c r="N47" s="56"/>
      <c r="O47" s="56"/>
      <c r="P47" s="55"/>
      <c r="Q47" s="55"/>
    </row>
    <row r="48" spans="1:17" s="7" customFormat="1" ht="27" customHeight="1">
      <c r="A48" s="29" t="s">
        <v>116</v>
      </c>
      <c r="B48" s="44" t="s">
        <v>102</v>
      </c>
      <c r="C48" s="44"/>
      <c r="D48" s="45">
        <v>140</v>
      </c>
      <c r="E48" s="45" t="s">
        <v>8</v>
      </c>
      <c r="F48" s="32">
        <v>3.09</v>
      </c>
      <c r="G48" s="30"/>
      <c r="H48" s="30">
        <f t="shared" si="1"/>
        <v>432.59999999999997</v>
      </c>
      <c r="I48" s="30">
        <f t="shared" si="2"/>
        <v>0</v>
      </c>
      <c r="J48" s="30"/>
      <c r="K48" s="30">
        <f t="shared" si="0"/>
        <v>0</v>
      </c>
      <c r="L48" s="34">
        <f t="shared" si="3"/>
        <v>0</v>
      </c>
      <c r="N48" s="56"/>
      <c r="O48" s="56"/>
      <c r="P48" s="55"/>
      <c r="Q48" s="57"/>
    </row>
    <row r="49" spans="1:17" s="1" customFormat="1" ht="22.5" customHeight="1">
      <c r="A49" s="29" t="s">
        <v>118</v>
      </c>
      <c r="B49" s="68" t="s">
        <v>117</v>
      </c>
      <c r="C49" s="69"/>
      <c r="D49" s="69"/>
      <c r="E49" s="69"/>
      <c r="F49" s="69"/>
      <c r="G49" s="70"/>
      <c r="H49" s="36">
        <f>SUM(H9:H48)</f>
        <v>88834.11000000002</v>
      </c>
      <c r="I49" s="51">
        <f>SUM(I9:I48)</f>
        <v>0</v>
      </c>
      <c r="J49" s="60"/>
      <c r="K49" s="37"/>
      <c r="L49" s="38">
        <f>SUM(L9:L48)</f>
        <v>0</v>
      </c>
      <c r="N49" s="55"/>
      <c r="O49" s="56"/>
      <c r="P49" s="55"/>
      <c r="Q49" s="56"/>
    </row>
    <row r="50" spans="1:17" s="14" customFormat="1" ht="46.5" customHeight="1">
      <c r="A50" s="63" t="s">
        <v>69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25"/>
      <c r="N50" s="54"/>
      <c r="O50" s="54"/>
      <c r="P50" s="54"/>
      <c r="Q50" s="54"/>
    </row>
    <row r="51" spans="1:17" s="1" customFormat="1" ht="15" customHeight="1">
      <c r="A51" s="61" t="s">
        <v>134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N51" s="55"/>
      <c r="O51" s="55"/>
      <c r="P51" s="55"/>
      <c r="Q51" s="55"/>
    </row>
    <row r="52" spans="1:17" s="1" customFormat="1" ht="21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N52" s="55"/>
      <c r="O52" s="55"/>
      <c r="P52" s="55"/>
      <c r="Q52" s="55"/>
    </row>
    <row r="53" spans="1:17" s="1" customFormat="1" ht="34.5" customHeight="1" hidden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N53" s="55"/>
      <c r="O53" s="55"/>
      <c r="P53" s="55"/>
      <c r="Q53" s="55"/>
    </row>
    <row r="54" spans="2:17" s="1" customFormat="1" ht="34.5" customHeight="1">
      <c r="B54" s="4"/>
      <c r="C54" s="4"/>
      <c r="F54" s="35"/>
      <c r="G54" s="35"/>
      <c r="H54" s="35"/>
      <c r="I54" s="35"/>
      <c r="J54" s="35"/>
      <c r="K54" s="35"/>
      <c r="L54" s="35"/>
      <c r="N54" s="55"/>
      <c r="O54" s="55"/>
      <c r="P54" s="55"/>
      <c r="Q54" s="55"/>
    </row>
    <row r="55" spans="2:17" s="1" customFormat="1" ht="34.5" customHeight="1">
      <c r="B55" s="4"/>
      <c r="C55" s="4"/>
      <c r="F55" s="35"/>
      <c r="G55" s="35"/>
      <c r="H55" s="35"/>
      <c r="I55" s="35"/>
      <c r="J55" s="35"/>
      <c r="K55" s="35"/>
      <c r="L55" s="35"/>
      <c r="N55" s="55"/>
      <c r="O55" s="55"/>
      <c r="P55" s="55"/>
      <c r="Q55" s="55"/>
    </row>
    <row r="56" spans="2:17" s="1" customFormat="1" ht="34.5" customHeight="1">
      <c r="B56" s="4"/>
      <c r="C56" s="4"/>
      <c r="F56" s="35"/>
      <c r="G56" s="35"/>
      <c r="H56" s="35"/>
      <c r="I56" s="35"/>
      <c r="J56" s="35"/>
      <c r="K56" s="35"/>
      <c r="L56" s="35"/>
      <c r="N56" s="55"/>
      <c r="O56" s="55"/>
      <c r="P56" s="55"/>
      <c r="Q56" s="55"/>
    </row>
    <row r="57" spans="2:17" s="1" customFormat="1" ht="34.5" customHeight="1">
      <c r="B57" s="4"/>
      <c r="C57" s="4"/>
      <c r="F57" s="35"/>
      <c r="G57" s="35"/>
      <c r="H57" s="35"/>
      <c r="I57" s="35"/>
      <c r="J57" s="35"/>
      <c r="K57" s="35"/>
      <c r="L57" s="35"/>
      <c r="N57" s="55"/>
      <c r="O57" s="55"/>
      <c r="P57" s="55"/>
      <c r="Q57" s="55"/>
    </row>
    <row r="58" spans="2:17" s="1" customFormat="1" ht="34.5" customHeight="1">
      <c r="B58" s="4"/>
      <c r="C58" s="4"/>
      <c r="F58" s="35"/>
      <c r="G58" s="35"/>
      <c r="H58" s="35"/>
      <c r="I58" s="35"/>
      <c r="J58" s="35"/>
      <c r="K58" s="35"/>
      <c r="L58" s="35"/>
      <c r="N58" s="55"/>
      <c r="O58" s="55"/>
      <c r="P58" s="55"/>
      <c r="Q58" s="55"/>
    </row>
    <row r="59" spans="2:17" s="1" customFormat="1" ht="34.5" customHeight="1">
      <c r="B59" s="4"/>
      <c r="C59" s="4"/>
      <c r="F59" s="35"/>
      <c r="G59" s="35"/>
      <c r="H59" s="35"/>
      <c r="I59" s="35"/>
      <c r="J59" s="35"/>
      <c r="K59" s="35"/>
      <c r="L59" s="35"/>
      <c r="N59" s="55"/>
      <c r="O59" s="55"/>
      <c r="P59" s="55"/>
      <c r="Q59" s="55"/>
    </row>
    <row r="60" spans="2:17" s="1" customFormat="1" ht="34.5" customHeight="1">
      <c r="B60" s="4"/>
      <c r="C60" s="4"/>
      <c r="F60" s="35"/>
      <c r="G60" s="35"/>
      <c r="H60" s="35"/>
      <c r="I60" s="35"/>
      <c r="J60" s="35"/>
      <c r="K60" s="35"/>
      <c r="L60" s="35"/>
      <c r="N60" s="55"/>
      <c r="O60" s="55"/>
      <c r="P60" s="55"/>
      <c r="Q60" s="55"/>
    </row>
    <row r="61" spans="2:17" s="1" customFormat="1" ht="34.5" customHeight="1">
      <c r="B61" s="4"/>
      <c r="C61" s="4"/>
      <c r="F61" s="35"/>
      <c r="G61" s="35"/>
      <c r="H61" s="35"/>
      <c r="I61" s="35"/>
      <c r="J61" s="35"/>
      <c r="K61" s="35"/>
      <c r="L61" s="35"/>
      <c r="N61" s="55"/>
      <c r="O61" s="55"/>
      <c r="P61" s="55"/>
      <c r="Q61" s="55"/>
    </row>
    <row r="62" spans="2:17" s="1" customFormat="1" ht="34.5" customHeight="1">
      <c r="B62" s="4"/>
      <c r="C62" s="4"/>
      <c r="F62" s="35"/>
      <c r="G62" s="35"/>
      <c r="H62" s="35"/>
      <c r="I62" s="35"/>
      <c r="J62" s="35"/>
      <c r="K62" s="35"/>
      <c r="L62" s="35"/>
      <c r="N62" s="55"/>
      <c r="O62" s="55"/>
      <c r="P62" s="55"/>
      <c r="Q62" s="55"/>
    </row>
    <row r="63" spans="2:17" s="1" customFormat="1" ht="34.5" customHeight="1">
      <c r="B63" s="4"/>
      <c r="C63" s="4"/>
      <c r="F63" s="35"/>
      <c r="G63" s="35"/>
      <c r="H63" s="35"/>
      <c r="I63" s="35"/>
      <c r="J63" s="35"/>
      <c r="K63" s="35"/>
      <c r="L63" s="35"/>
      <c r="N63" s="55"/>
      <c r="O63" s="55"/>
      <c r="P63" s="55"/>
      <c r="Q63" s="55"/>
    </row>
    <row r="64" spans="2:17" s="1" customFormat="1" ht="34.5" customHeight="1">
      <c r="B64" s="4"/>
      <c r="C64" s="4"/>
      <c r="F64" s="35"/>
      <c r="G64" s="35"/>
      <c r="H64" s="35"/>
      <c r="I64" s="35"/>
      <c r="J64" s="35"/>
      <c r="K64" s="35"/>
      <c r="L64" s="35"/>
      <c r="N64" s="55"/>
      <c r="O64" s="55"/>
      <c r="P64" s="55"/>
      <c r="Q64" s="55"/>
    </row>
    <row r="65" spans="2:17" s="1" customFormat="1" ht="34.5" customHeight="1">
      <c r="B65" s="4"/>
      <c r="C65" s="4"/>
      <c r="F65" s="35"/>
      <c r="G65" s="35"/>
      <c r="H65" s="35"/>
      <c r="I65" s="35"/>
      <c r="J65" s="35"/>
      <c r="K65" s="35"/>
      <c r="L65" s="35"/>
      <c r="N65" s="55"/>
      <c r="O65" s="55"/>
      <c r="P65" s="55"/>
      <c r="Q65" s="55"/>
    </row>
    <row r="66" spans="2:17" s="1" customFormat="1" ht="34.5" customHeight="1">
      <c r="B66" s="4"/>
      <c r="C66" s="4"/>
      <c r="F66" s="35"/>
      <c r="G66" s="35"/>
      <c r="H66" s="35"/>
      <c r="I66" s="35"/>
      <c r="J66" s="35"/>
      <c r="K66" s="35"/>
      <c r="L66" s="35"/>
      <c r="N66" s="55"/>
      <c r="O66" s="55"/>
      <c r="P66" s="55"/>
      <c r="Q66" s="55"/>
    </row>
    <row r="67" spans="2:17" s="1" customFormat="1" ht="34.5" customHeight="1">
      <c r="B67" s="4"/>
      <c r="C67" s="4"/>
      <c r="F67" s="35"/>
      <c r="G67" s="35"/>
      <c r="H67" s="35"/>
      <c r="I67" s="35"/>
      <c r="J67" s="35"/>
      <c r="K67" s="35"/>
      <c r="L67" s="35"/>
      <c r="N67" s="55"/>
      <c r="O67" s="55"/>
      <c r="P67" s="55"/>
      <c r="Q67" s="55"/>
    </row>
    <row r="68" spans="2:17" s="1" customFormat="1" ht="34.5" customHeight="1">
      <c r="B68" s="4"/>
      <c r="C68" s="4"/>
      <c r="F68" s="35"/>
      <c r="G68" s="35"/>
      <c r="H68" s="35"/>
      <c r="I68" s="35"/>
      <c r="J68" s="35"/>
      <c r="K68" s="35"/>
      <c r="L68" s="35"/>
      <c r="N68" s="55"/>
      <c r="O68" s="55"/>
      <c r="P68" s="55"/>
      <c r="Q68" s="55"/>
    </row>
    <row r="69" spans="2:17" s="1" customFormat="1" ht="34.5" customHeight="1">
      <c r="B69" s="4"/>
      <c r="C69" s="4"/>
      <c r="F69" s="35"/>
      <c r="G69" s="35"/>
      <c r="H69" s="35"/>
      <c r="I69" s="35"/>
      <c r="J69" s="35"/>
      <c r="K69" s="35"/>
      <c r="L69" s="35"/>
      <c r="N69" s="55"/>
      <c r="O69" s="55"/>
      <c r="P69" s="55"/>
      <c r="Q69" s="55"/>
    </row>
    <row r="70" spans="2:17" s="1" customFormat="1" ht="34.5" customHeight="1">
      <c r="B70" s="4"/>
      <c r="C70" s="4"/>
      <c r="F70" s="35"/>
      <c r="G70" s="35"/>
      <c r="H70" s="35"/>
      <c r="I70" s="35"/>
      <c r="J70" s="35"/>
      <c r="K70" s="35"/>
      <c r="L70" s="35"/>
      <c r="N70" s="55"/>
      <c r="O70" s="55"/>
      <c r="P70" s="55"/>
      <c r="Q70" s="55"/>
    </row>
    <row r="71" spans="3:17" s="1" customFormat="1" ht="34.5" customHeight="1">
      <c r="C71" s="15"/>
      <c r="F71" s="35"/>
      <c r="G71" s="35"/>
      <c r="H71" s="35"/>
      <c r="I71" s="35"/>
      <c r="J71" s="35"/>
      <c r="K71" s="35"/>
      <c r="L71" s="35"/>
      <c r="N71" s="55"/>
      <c r="O71" s="55"/>
      <c r="P71" s="55"/>
      <c r="Q71" s="55"/>
    </row>
    <row r="72" spans="3:17" s="1" customFormat="1" ht="34.5" customHeight="1">
      <c r="C72" s="15"/>
      <c r="F72" s="35"/>
      <c r="G72" s="35"/>
      <c r="H72" s="35"/>
      <c r="I72" s="35"/>
      <c r="J72" s="35"/>
      <c r="K72" s="35"/>
      <c r="L72" s="35"/>
      <c r="N72" s="55"/>
      <c r="O72" s="55"/>
      <c r="P72" s="55"/>
      <c r="Q72" s="55"/>
    </row>
    <row r="73" spans="3:17" s="1" customFormat="1" ht="34.5" customHeight="1">
      <c r="C73" s="15"/>
      <c r="F73" s="35"/>
      <c r="G73" s="35"/>
      <c r="H73" s="35"/>
      <c r="I73" s="35"/>
      <c r="J73" s="35"/>
      <c r="K73" s="35"/>
      <c r="L73" s="35"/>
      <c r="N73" s="55"/>
      <c r="O73" s="55"/>
      <c r="P73" s="55"/>
      <c r="Q73" s="55"/>
    </row>
    <row r="74" spans="3:17" s="1" customFormat="1" ht="34.5" customHeight="1">
      <c r="C74" s="15"/>
      <c r="F74" s="35"/>
      <c r="G74" s="35"/>
      <c r="H74" s="35"/>
      <c r="I74" s="35"/>
      <c r="J74" s="35"/>
      <c r="K74" s="35"/>
      <c r="L74" s="35"/>
      <c r="N74" s="55"/>
      <c r="O74" s="55"/>
      <c r="P74" s="55"/>
      <c r="Q74" s="55"/>
    </row>
    <row r="75" spans="3:17" s="1" customFormat="1" ht="34.5" customHeight="1">
      <c r="C75" s="15"/>
      <c r="F75" s="35"/>
      <c r="G75" s="35"/>
      <c r="H75" s="35"/>
      <c r="I75" s="35"/>
      <c r="J75" s="35"/>
      <c r="K75" s="35"/>
      <c r="L75" s="35"/>
      <c r="N75" s="55"/>
      <c r="O75" s="55"/>
      <c r="P75" s="55"/>
      <c r="Q75" s="55"/>
    </row>
    <row r="76" spans="3:17" s="1" customFormat="1" ht="34.5" customHeight="1">
      <c r="C76" s="15"/>
      <c r="F76" s="35"/>
      <c r="G76" s="35"/>
      <c r="H76" s="35"/>
      <c r="I76" s="35"/>
      <c r="J76" s="35"/>
      <c r="K76" s="35"/>
      <c r="L76" s="35"/>
      <c r="N76" s="55"/>
      <c r="O76" s="55"/>
      <c r="P76" s="55"/>
      <c r="Q76" s="55"/>
    </row>
    <row r="77" spans="3:17" s="1" customFormat="1" ht="34.5" customHeight="1">
      <c r="C77" s="15"/>
      <c r="F77" s="35"/>
      <c r="G77" s="35"/>
      <c r="H77" s="35"/>
      <c r="I77" s="35"/>
      <c r="J77" s="35"/>
      <c r="K77" s="35"/>
      <c r="L77" s="35"/>
      <c r="N77" s="55"/>
      <c r="O77" s="55"/>
      <c r="P77" s="55"/>
      <c r="Q77" s="55"/>
    </row>
    <row r="78" spans="3:17" s="1" customFormat="1" ht="34.5" customHeight="1">
      <c r="C78" s="15"/>
      <c r="F78" s="35"/>
      <c r="G78" s="35"/>
      <c r="H78" s="35"/>
      <c r="I78" s="35"/>
      <c r="J78" s="35"/>
      <c r="K78" s="35"/>
      <c r="L78" s="35"/>
      <c r="N78" s="55"/>
      <c r="O78" s="55"/>
      <c r="P78" s="55"/>
      <c r="Q78" s="55"/>
    </row>
    <row r="79" spans="3:17" s="1" customFormat="1" ht="34.5" customHeight="1">
      <c r="C79" s="15"/>
      <c r="F79" s="35"/>
      <c r="G79" s="35"/>
      <c r="H79" s="35"/>
      <c r="I79" s="35"/>
      <c r="J79" s="35"/>
      <c r="K79" s="35"/>
      <c r="L79" s="35"/>
      <c r="N79" s="55"/>
      <c r="O79" s="55"/>
      <c r="P79" s="55"/>
      <c r="Q79" s="55"/>
    </row>
    <row r="80" spans="3:17" s="1" customFormat="1" ht="34.5" customHeight="1">
      <c r="C80" s="15"/>
      <c r="F80" s="35"/>
      <c r="G80" s="35"/>
      <c r="H80" s="35"/>
      <c r="I80" s="35"/>
      <c r="J80" s="35"/>
      <c r="K80" s="35"/>
      <c r="L80" s="35"/>
      <c r="N80" s="55"/>
      <c r="O80" s="55"/>
      <c r="P80" s="55"/>
      <c r="Q80" s="55"/>
    </row>
    <row r="81" spans="3:17" s="1" customFormat="1" ht="34.5" customHeight="1">
      <c r="C81" s="15"/>
      <c r="F81" s="35"/>
      <c r="G81" s="35"/>
      <c r="H81" s="35"/>
      <c r="I81" s="35"/>
      <c r="J81" s="35"/>
      <c r="K81" s="35"/>
      <c r="L81" s="35"/>
      <c r="N81" s="55"/>
      <c r="O81" s="55"/>
      <c r="P81" s="55"/>
      <c r="Q81" s="55"/>
    </row>
    <row r="82" spans="3:17" s="1" customFormat="1" ht="34.5" customHeight="1">
      <c r="C82" s="15"/>
      <c r="F82" s="35"/>
      <c r="G82" s="35"/>
      <c r="H82" s="35"/>
      <c r="I82" s="35"/>
      <c r="J82" s="35"/>
      <c r="K82" s="35"/>
      <c r="L82" s="35"/>
      <c r="N82" s="55"/>
      <c r="O82" s="55"/>
      <c r="P82" s="55"/>
      <c r="Q82" s="55"/>
    </row>
    <row r="83" spans="3:17" s="1" customFormat="1" ht="34.5" customHeight="1">
      <c r="C83" s="15"/>
      <c r="F83" s="35"/>
      <c r="G83" s="35"/>
      <c r="H83" s="35"/>
      <c r="I83" s="35"/>
      <c r="J83" s="35"/>
      <c r="K83" s="35"/>
      <c r="L83" s="35"/>
      <c r="N83" s="55"/>
      <c r="O83" s="55"/>
      <c r="P83" s="55"/>
      <c r="Q83" s="55"/>
    </row>
    <row r="84" spans="3:17" s="1" customFormat="1" ht="34.5" customHeight="1">
      <c r="C84" s="15"/>
      <c r="F84" s="35"/>
      <c r="G84" s="35"/>
      <c r="H84" s="35"/>
      <c r="I84" s="35"/>
      <c r="J84" s="35"/>
      <c r="K84" s="35"/>
      <c r="L84" s="35"/>
      <c r="N84" s="55"/>
      <c r="O84" s="55"/>
      <c r="P84" s="55"/>
      <c r="Q84" s="55"/>
    </row>
    <row r="85" spans="3:17" s="1" customFormat="1" ht="34.5" customHeight="1">
      <c r="C85" s="15"/>
      <c r="F85" s="35"/>
      <c r="G85" s="35"/>
      <c r="H85" s="35"/>
      <c r="I85" s="35"/>
      <c r="J85" s="35"/>
      <c r="K85" s="35"/>
      <c r="L85" s="35"/>
      <c r="N85" s="55"/>
      <c r="O85" s="55"/>
      <c r="P85" s="55"/>
      <c r="Q85" s="55"/>
    </row>
    <row r="86" spans="3:17" s="1" customFormat="1" ht="34.5" customHeight="1">
      <c r="C86" s="15"/>
      <c r="F86" s="35"/>
      <c r="G86" s="35"/>
      <c r="H86" s="35"/>
      <c r="I86" s="35"/>
      <c r="J86" s="35"/>
      <c r="K86" s="35"/>
      <c r="L86" s="35"/>
      <c r="N86" s="55"/>
      <c r="O86" s="55"/>
      <c r="P86" s="55"/>
      <c r="Q86" s="55"/>
    </row>
    <row r="87" spans="3:17" s="1" customFormat="1" ht="34.5" customHeight="1">
      <c r="C87" s="15"/>
      <c r="F87" s="35"/>
      <c r="G87" s="35"/>
      <c r="H87" s="35"/>
      <c r="I87" s="35"/>
      <c r="J87" s="35"/>
      <c r="K87" s="35"/>
      <c r="L87" s="35"/>
      <c r="N87" s="55"/>
      <c r="O87" s="55"/>
      <c r="P87" s="55"/>
      <c r="Q87" s="55"/>
    </row>
    <row r="88" spans="3:17" s="1" customFormat="1" ht="34.5" customHeight="1">
      <c r="C88" s="15"/>
      <c r="F88" s="35"/>
      <c r="G88" s="35"/>
      <c r="H88" s="35"/>
      <c r="I88" s="35"/>
      <c r="J88" s="35"/>
      <c r="K88" s="35"/>
      <c r="L88" s="35"/>
      <c r="N88" s="55"/>
      <c r="O88" s="55"/>
      <c r="P88" s="55"/>
      <c r="Q88" s="55"/>
    </row>
    <row r="89" spans="3:17" s="1" customFormat="1" ht="34.5" customHeight="1">
      <c r="C89" s="15"/>
      <c r="F89" s="35"/>
      <c r="G89" s="35"/>
      <c r="H89" s="35"/>
      <c r="I89" s="35"/>
      <c r="J89" s="35"/>
      <c r="K89" s="35"/>
      <c r="L89" s="35"/>
      <c r="N89" s="55"/>
      <c r="O89" s="55"/>
      <c r="P89" s="55"/>
      <c r="Q89" s="55"/>
    </row>
    <row r="90" spans="3:17" s="1" customFormat="1" ht="34.5" customHeight="1">
      <c r="C90" s="15"/>
      <c r="F90" s="35"/>
      <c r="G90" s="35"/>
      <c r="H90" s="35"/>
      <c r="I90" s="35"/>
      <c r="J90" s="35"/>
      <c r="K90" s="35"/>
      <c r="L90" s="35"/>
      <c r="N90" s="55"/>
      <c r="O90" s="55"/>
      <c r="P90" s="55"/>
      <c r="Q90" s="55"/>
    </row>
    <row r="91" spans="3:17" s="1" customFormat="1" ht="34.5" customHeight="1">
      <c r="C91" s="15"/>
      <c r="F91" s="35"/>
      <c r="G91" s="35"/>
      <c r="H91" s="35"/>
      <c r="I91" s="35"/>
      <c r="J91" s="35"/>
      <c r="K91" s="35"/>
      <c r="L91" s="35"/>
      <c r="N91" s="55"/>
      <c r="O91" s="55"/>
      <c r="P91" s="55"/>
      <c r="Q91" s="55"/>
    </row>
    <row r="92" spans="3:17" s="1" customFormat="1" ht="34.5" customHeight="1">
      <c r="C92" s="15"/>
      <c r="F92" s="35"/>
      <c r="G92" s="35"/>
      <c r="H92" s="35"/>
      <c r="I92" s="35"/>
      <c r="J92" s="35"/>
      <c r="K92" s="35"/>
      <c r="L92" s="35"/>
      <c r="N92" s="55"/>
      <c r="O92" s="55"/>
      <c r="P92" s="55"/>
      <c r="Q92" s="55"/>
    </row>
    <row r="93" spans="3:17" s="1" customFormat="1" ht="34.5" customHeight="1">
      <c r="C93" s="15"/>
      <c r="F93" s="35"/>
      <c r="G93" s="35"/>
      <c r="H93" s="35"/>
      <c r="I93" s="35"/>
      <c r="J93" s="35"/>
      <c r="K93" s="35"/>
      <c r="L93" s="35"/>
      <c r="N93" s="55"/>
      <c r="O93" s="55"/>
      <c r="P93" s="55"/>
      <c r="Q93" s="55"/>
    </row>
    <row r="94" spans="3:17" s="1" customFormat="1" ht="34.5" customHeight="1">
      <c r="C94" s="15"/>
      <c r="F94" s="35"/>
      <c r="G94" s="35"/>
      <c r="H94" s="35"/>
      <c r="I94" s="35"/>
      <c r="J94" s="35"/>
      <c r="K94" s="35"/>
      <c r="L94" s="35"/>
      <c r="N94" s="55"/>
      <c r="O94" s="55"/>
      <c r="P94" s="55"/>
      <c r="Q94" s="55"/>
    </row>
    <row r="95" spans="3:17" s="1" customFormat="1" ht="34.5" customHeight="1">
      <c r="C95" s="15"/>
      <c r="F95" s="35"/>
      <c r="G95" s="35"/>
      <c r="H95" s="35"/>
      <c r="I95" s="35"/>
      <c r="J95" s="35"/>
      <c r="K95" s="35"/>
      <c r="L95" s="35"/>
      <c r="N95" s="55"/>
      <c r="O95" s="55"/>
      <c r="P95" s="55"/>
      <c r="Q95" s="55"/>
    </row>
    <row r="96" spans="3:17" s="1" customFormat="1" ht="34.5" customHeight="1">
      <c r="C96" s="15"/>
      <c r="F96" s="35"/>
      <c r="G96" s="35"/>
      <c r="H96" s="35"/>
      <c r="I96" s="35"/>
      <c r="J96" s="35"/>
      <c r="K96" s="35"/>
      <c r="L96" s="35"/>
      <c r="N96" s="55"/>
      <c r="O96" s="55"/>
      <c r="P96" s="55"/>
      <c r="Q96" s="55"/>
    </row>
    <row r="97" spans="3:17" s="1" customFormat="1" ht="34.5" customHeight="1">
      <c r="C97" s="15"/>
      <c r="F97" s="35"/>
      <c r="G97" s="35"/>
      <c r="H97" s="35"/>
      <c r="I97" s="35"/>
      <c r="J97" s="35"/>
      <c r="K97" s="35"/>
      <c r="L97" s="35"/>
      <c r="N97" s="55"/>
      <c r="O97" s="55"/>
      <c r="P97" s="55"/>
      <c r="Q97" s="55"/>
    </row>
    <row r="98" spans="3:17" s="1" customFormat="1" ht="34.5" customHeight="1">
      <c r="C98" s="15"/>
      <c r="F98" s="35"/>
      <c r="G98" s="35"/>
      <c r="H98" s="35"/>
      <c r="I98" s="35"/>
      <c r="J98" s="35"/>
      <c r="K98" s="35"/>
      <c r="L98" s="35"/>
      <c r="N98" s="55"/>
      <c r="O98" s="55"/>
      <c r="P98" s="55"/>
      <c r="Q98" s="55"/>
    </row>
    <row r="99" spans="3:17" s="1" customFormat="1" ht="34.5" customHeight="1">
      <c r="C99" s="15"/>
      <c r="F99" s="35"/>
      <c r="G99" s="35"/>
      <c r="H99" s="35"/>
      <c r="I99" s="35"/>
      <c r="J99" s="35"/>
      <c r="K99" s="35"/>
      <c r="L99" s="35"/>
      <c r="N99" s="55"/>
      <c r="O99" s="55"/>
      <c r="P99" s="55"/>
      <c r="Q99" s="55"/>
    </row>
    <row r="100" spans="3:17" s="1" customFormat="1" ht="34.5" customHeight="1">
      <c r="C100" s="15"/>
      <c r="F100" s="35"/>
      <c r="G100" s="35"/>
      <c r="H100" s="35"/>
      <c r="I100" s="35"/>
      <c r="J100" s="35"/>
      <c r="K100" s="35"/>
      <c r="L100" s="35"/>
      <c r="N100" s="55"/>
      <c r="O100" s="55"/>
      <c r="P100" s="55"/>
      <c r="Q100" s="55"/>
    </row>
  </sheetData>
  <sheetProtection/>
  <mergeCells count="8">
    <mergeCell ref="A51:L53"/>
    <mergeCell ref="B2:I2"/>
    <mergeCell ref="A50:K50"/>
    <mergeCell ref="A1:K1"/>
    <mergeCell ref="A6:K6"/>
    <mergeCell ref="A5:K5"/>
    <mergeCell ref="A4:K4"/>
    <mergeCell ref="B49:G49"/>
  </mergeCells>
  <printOptions horizontalCentered="1"/>
  <pageMargins left="0" right="0" top="0.3854330708661421" bottom="0.16535433070866112" header="0.14173228346456704" footer="0.12559055118110202"/>
  <pageSetup firstPageNumber="1" useFirstPageNumber="1" fitToHeight="1" fitToWidth="1" horizontalDpi="600" verticalDpi="600" orientation="portrait" pageOrder="overThenDown" paperSize="9" scale="5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90" zoomScaleNormal="90" zoomScalePageLayoutView="0" workbookViewId="0" topLeftCell="A1">
      <selection activeCell="O11" sqref="O11"/>
    </sheetView>
  </sheetViews>
  <sheetFormatPr defaultColWidth="9.00390625" defaultRowHeight="14.25"/>
  <cols>
    <col min="1" max="1" width="3.00390625" style="0" customWidth="1"/>
    <col min="2" max="2" width="35.00390625" style="0" customWidth="1"/>
    <col min="3" max="3" width="23.00390625" style="14" customWidth="1"/>
    <col min="4" max="4" width="9.00390625" style="0" customWidth="1"/>
    <col min="5" max="5" width="8.50390625" style="0" customWidth="1"/>
    <col min="6" max="6" width="10.125" style="25" customWidth="1"/>
    <col min="7" max="7" width="15.125" style="25" customWidth="1"/>
    <col min="8" max="8" width="10.125" style="25" customWidth="1"/>
    <col min="9" max="9" width="8.75390625" style="25" customWidth="1"/>
    <col min="10" max="10" width="15.50390625" style="0" customWidth="1"/>
    <col min="13" max="13" width="11.00390625" style="0" bestFit="1" customWidth="1"/>
  </cols>
  <sheetData>
    <row r="1" spans="1:10" ht="14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4" customFormat="1" ht="64.5" customHeight="1">
      <c r="A2" s="22"/>
      <c r="B2" s="62" t="s">
        <v>114</v>
      </c>
      <c r="C2" s="62"/>
      <c r="D2" s="62"/>
      <c r="E2" s="62"/>
      <c r="F2" s="62"/>
      <c r="G2" s="62"/>
      <c r="H2" s="62"/>
      <c r="I2" s="24"/>
      <c r="J2" s="22"/>
    </row>
    <row r="3" spans="1:10" s="14" customFormat="1" ht="14.25">
      <c r="A3" s="22"/>
      <c r="B3" s="22"/>
      <c r="C3" s="22"/>
      <c r="D3" s="22"/>
      <c r="E3" s="22"/>
      <c r="F3" s="24"/>
      <c r="G3" s="24"/>
      <c r="H3" s="24"/>
      <c r="I3" s="24"/>
      <c r="J3" s="22"/>
    </row>
    <row r="4" spans="1:10" s="14" customFormat="1" ht="14.25">
      <c r="A4" s="64" t="s">
        <v>135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14" customFormat="1" ht="18.75" customHeight="1">
      <c r="A5" s="64" t="s">
        <v>112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s="14" customFormat="1" ht="18.75" customHeight="1">
      <c r="A6" s="66" t="s">
        <v>26</v>
      </c>
      <c r="B6" s="66"/>
      <c r="C6" s="66"/>
      <c r="D6" s="66"/>
      <c r="E6" s="66"/>
      <c r="F6" s="66"/>
      <c r="G6" s="67"/>
      <c r="H6" s="67"/>
      <c r="I6" s="67"/>
      <c r="J6" s="67"/>
    </row>
    <row r="7" spans="1:10" s="14" customFormat="1" ht="78.75" customHeight="1">
      <c r="A7" s="2" t="s">
        <v>0</v>
      </c>
      <c r="B7" s="2" t="s">
        <v>27</v>
      </c>
      <c r="C7" s="2" t="s">
        <v>28</v>
      </c>
      <c r="D7" s="2" t="s">
        <v>1</v>
      </c>
      <c r="E7" s="2" t="s">
        <v>2</v>
      </c>
      <c r="F7" s="29" t="s">
        <v>130</v>
      </c>
      <c r="G7" s="28" t="s">
        <v>129</v>
      </c>
      <c r="H7" s="29" t="s">
        <v>119</v>
      </c>
      <c r="I7" s="33" t="s">
        <v>127</v>
      </c>
      <c r="J7" s="28" t="s">
        <v>128</v>
      </c>
    </row>
    <row r="8" spans="1:10" s="15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8">
        <v>6</v>
      </c>
      <c r="G8" s="29">
        <v>7</v>
      </c>
      <c r="H8" s="29">
        <v>8</v>
      </c>
      <c r="I8" s="47">
        <v>9</v>
      </c>
      <c r="J8" s="29">
        <v>10</v>
      </c>
    </row>
    <row r="9" spans="1:11" ht="28.5" customHeight="1">
      <c r="A9" s="2" t="s">
        <v>29</v>
      </c>
      <c r="B9" s="5" t="s">
        <v>103</v>
      </c>
      <c r="C9" s="5"/>
      <c r="D9" s="16">
        <v>9000</v>
      </c>
      <c r="E9" s="16" t="s">
        <v>9</v>
      </c>
      <c r="F9" s="26"/>
      <c r="G9" s="32">
        <f>D9*F9</f>
        <v>0</v>
      </c>
      <c r="H9" s="29"/>
      <c r="I9" s="48">
        <f>F9/1.05</f>
        <v>0</v>
      </c>
      <c r="J9" s="32">
        <f aca="true" t="shared" si="0" ref="J9:J32">D9*I9</f>
        <v>0</v>
      </c>
      <c r="K9" s="27"/>
    </row>
    <row r="10" spans="1:11" s="6" customFormat="1" ht="28.5" customHeight="1">
      <c r="A10" s="2" t="s">
        <v>30</v>
      </c>
      <c r="B10" s="3" t="s">
        <v>71</v>
      </c>
      <c r="C10" s="3"/>
      <c r="D10" s="16">
        <v>1750</v>
      </c>
      <c r="E10" s="16" t="s">
        <v>9</v>
      </c>
      <c r="F10" s="26"/>
      <c r="G10" s="32">
        <f aca="true" t="shared" si="1" ref="G10:G32">D10*F10</f>
        <v>0</v>
      </c>
      <c r="H10" s="29"/>
      <c r="I10" s="48">
        <f aca="true" t="shared" si="2" ref="I10:I32">F10/1.05</f>
        <v>0</v>
      </c>
      <c r="J10" s="32">
        <f t="shared" si="0"/>
        <v>0</v>
      </c>
      <c r="K10" s="27"/>
    </row>
    <row r="11" spans="1:11" s="6" customFormat="1" ht="28.5" customHeight="1">
      <c r="A11" s="2" t="s">
        <v>31</v>
      </c>
      <c r="B11" s="5" t="s">
        <v>75</v>
      </c>
      <c r="C11" s="5"/>
      <c r="D11" s="16">
        <v>105</v>
      </c>
      <c r="E11" s="16" t="s">
        <v>9</v>
      </c>
      <c r="F11" s="26"/>
      <c r="G11" s="32">
        <f t="shared" si="1"/>
        <v>0</v>
      </c>
      <c r="H11" s="29"/>
      <c r="I11" s="48">
        <f t="shared" si="2"/>
        <v>0</v>
      </c>
      <c r="J11" s="32">
        <f t="shared" si="0"/>
        <v>0</v>
      </c>
      <c r="K11" s="27"/>
    </row>
    <row r="12" spans="1:11" s="6" customFormat="1" ht="28.5" customHeight="1">
      <c r="A12" s="2" t="s">
        <v>32</v>
      </c>
      <c r="B12" s="3" t="s">
        <v>73</v>
      </c>
      <c r="C12" s="3"/>
      <c r="D12" s="16">
        <v>2350</v>
      </c>
      <c r="E12" s="16" t="s">
        <v>9</v>
      </c>
      <c r="F12" s="26"/>
      <c r="G12" s="32">
        <f t="shared" si="1"/>
        <v>0</v>
      </c>
      <c r="H12" s="29"/>
      <c r="I12" s="48">
        <f t="shared" si="2"/>
        <v>0</v>
      </c>
      <c r="J12" s="32">
        <f t="shared" si="0"/>
        <v>0</v>
      </c>
      <c r="K12" s="27"/>
    </row>
    <row r="13" spans="1:11" ht="28.5" customHeight="1">
      <c r="A13" s="2" t="s">
        <v>33</v>
      </c>
      <c r="B13" s="5" t="s">
        <v>104</v>
      </c>
      <c r="C13" s="5"/>
      <c r="D13" s="16">
        <v>3500</v>
      </c>
      <c r="E13" s="16" t="s">
        <v>9</v>
      </c>
      <c r="F13" s="26"/>
      <c r="G13" s="32">
        <f t="shared" si="1"/>
        <v>0</v>
      </c>
      <c r="H13" s="29"/>
      <c r="I13" s="48">
        <f t="shared" si="2"/>
        <v>0</v>
      </c>
      <c r="J13" s="32">
        <f t="shared" si="0"/>
        <v>0</v>
      </c>
      <c r="K13" s="27"/>
    </row>
    <row r="14" spans="1:11" ht="28.5" customHeight="1">
      <c r="A14" s="2" t="s">
        <v>34</v>
      </c>
      <c r="B14" s="5" t="s">
        <v>105</v>
      </c>
      <c r="C14" s="5"/>
      <c r="D14" s="16">
        <v>1650</v>
      </c>
      <c r="E14" s="16" t="s">
        <v>9</v>
      </c>
      <c r="F14" s="26"/>
      <c r="G14" s="32">
        <f t="shared" si="1"/>
        <v>0</v>
      </c>
      <c r="H14" s="29"/>
      <c r="I14" s="48">
        <f t="shared" si="2"/>
        <v>0</v>
      </c>
      <c r="J14" s="32">
        <f t="shared" si="0"/>
        <v>0</v>
      </c>
      <c r="K14" s="27"/>
    </row>
    <row r="15" spans="1:11" s="6" customFormat="1" ht="28.5" customHeight="1">
      <c r="A15" s="2" t="s">
        <v>35</v>
      </c>
      <c r="B15" s="3" t="s">
        <v>10</v>
      </c>
      <c r="C15" s="3"/>
      <c r="D15" s="16">
        <v>90</v>
      </c>
      <c r="E15" s="16" t="s">
        <v>4</v>
      </c>
      <c r="F15" s="26"/>
      <c r="G15" s="32">
        <f t="shared" si="1"/>
        <v>0</v>
      </c>
      <c r="H15" s="29"/>
      <c r="I15" s="48">
        <f t="shared" si="2"/>
        <v>0</v>
      </c>
      <c r="J15" s="32">
        <f t="shared" si="0"/>
        <v>0</v>
      </c>
      <c r="K15" s="27"/>
    </row>
    <row r="16" spans="1:11" s="6" customFormat="1" ht="28.5" customHeight="1">
      <c r="A16" s="2" t="s">
        <v>36</v>
      </c>
      <c r="B16" s="3" t="s">
        <v>70</v>
      </c>
      <c r="C16" s="3"/>
      <c r="D16" s="16">
        <v>125</v>
      </c>
      <c r="E16" s="16" t="s">
        <v>4</v>
      </c>
      <c r="F16" s="26"/>
      <c r="G16" s="32">
        <f t="shared" si="1"/>
        <v>0</v>
      </c>
      <c r="H16" s="29"/>
      <c r="I16" s="48">
        <f t="shared" si="2"/>
        <v>0</v>
      </c>
      <c r="J16" s="32">
        <f t="shared" si="0"/>
        <v>0</v>
      </c>
      <c r="K16" s="27"/>
    </row>
    <row r="17" spans="1:11" s="6" customFormat="1" ht="28.5" customHeight="1">
      <c r="A17" s="2" t="s">
        <v>37</v>
      </c>
      <c r="B17" s="3" t="s">
        <v>72</v>
      </c>
      <c r="C17" s="3"/>
      <c r="D17" s="16">
        <v>5</v>
      </c>
      <c r="E17" s="16" t="s">
        <v>9</v>
      </c>
      <c r="F17" s="26"/>
      <c r="G17" s="32">
        <f t="shared" si="1"/>
        <v>0</v>
      </c>
      <c r="H17" s="29"/>
      <c r="I17" s="48">
        <f t="shared" si="2"/>
        <v>0</v>
      </c>
      <c r="J17" s="32">
        <f t="shared" si="0"/>
        <v>0</v>
      </c>
      <c r="K17" s="27"/>
    </row>
    <row r="18" spans="1:11" s="6" customFormat="1" ht="28.5" customHeight="1">
      <c r="A18" s="2" t="s">
        <v>38</v>
      </c>
      <c r="B18" s="5" t="s">
        <v>11</v>
      </c>
      <c r="C18" s="5"/>
      <c r="D18" s="16">
        <v>20</v>
      </c>
      <c r="E18" s="16" t="s">
        <v>4</v>
      </c>
      <c r="F18" s="21"/>
      <c r="G18" s="32">
        <f t="shared" si="1"/>
        <v>0</v>
      </c>
      <c r="H18" s="29"/>
      <c r="I18" s="48">
        <f t="shared" si="2"/>
        <v>0</v>
      </c>
      <c r="J18" s="32">
        <f t="shared" si="0"/>
        <v>0</v>
      </c>
      <c r="K18" s="27"/>
    </row>
    <row r="19" spans="1:11" s="6" customFormat="1" ht="28.5" customHeight="1">
      <c r="A19" s="2" t="s">
        <v>39</v>
      </c>
      <c r="B19" s="3" t="s">
        <v>14</v>
      </c>
      <c r="C19" s="3"/>
      <c r="D19" s="16">
        <v>64</v>
      </c>
      <c r="E19" s="16" t="s">
        <v>4</v>
      </c>
      <c r="F19" s="26"/>
      <c r="G19" s="32">
        <f t="shared" si="1"/>
        <v>0</v>
      </c>
      <c r="H19" s="29"/>
      <c r="I19" s="48">
        <f t="shared" si="2"/>
        <v>0</v>
      </c>
      <c r="J19" s="32">
        <f t="shared" si="0"/>
        <v>0</v>
      </c>
      <c r="K19" s="27"/>
    </row>
    <row r="20" spans="1:11" s="6" customFormat="1" ht="28.5" customHeight="1">
      <c r="A20" s="2" t="s">
        <v>40</v>
      </c>
      <c r="B20" s="19" t="s">
        <v>12</v>
      </c>
      <c r="C20" s="5"/>
      <c r="D20" s="16">
        <v>80</v>
      </c>
      <c r="E20" s="16" t="s">
        <v>4</v>
      </c>
      <c r="F20" s="26"/>
      <c r="G20" s="32">
        <f t="shared" si="1"/>
        <v>0</v>
      </c>
      <c r="H20" s="29"/>
      <c r="I20" s="48">
        <f t="shared" si="2"/>
        <v>0</v>
      </c>
      <c r="J20" s="32">
        <f t="shared" si="0"/>
        <v>0</v>
      </c>
      <c r="K20" s="27"/>
    </row>
    <row r="21" spans="1:11" s="6" customFormat="1" ht="28.5" customHeight="1">
      <c r="A21" s="2" t="s">
        <v>41</v>
      </c>
      <c r="B21" s="5" t="s">
        <v>74</v>
      </c>
      <c r="C21" s="5"/>
      <c r="D21" s="16">
        <v>30</v>
      </c>
      <c r="E21" s="16" t="s">
        <v>4</v>
      </c>
      <c r="F21" s="26"/>
      <c r="G21" s="32">
        <f t="shared" si="1"/>
        <v>0</v>
      </c>
      <c r="H21" s="29"/>
      <c r="I21" s="48">
        <f t="shared" si="2"/>
        <v>0</v>
      </c>
      <c r="J21" s="32">
        <f t="shared" si="0"/>
        <v>0</v>
      </c>
      <c r="K21" s="27"/>
    </row>
    <row r="22" spans="1:11" s="6" customFormat="1" ht="28.5" customHeight="1">
      <c r="A22" s="2" t="s">
        <v>42</v>
      </c>
      <c r="B22" s="8" t="s">
        <v>17</v>
      </c>
      <c r="C22" s="3"/>
      <c r="D22" s="16">
        <v>22</v>
      </c>
      <c r="E22" s="16" t="s">
        <v>4</v>
      </c>
      <c r="F22" s="26"/>
      <c r="G22" s="32">
        <f t="shared" si="1"/>
        <v>0</v>
      </c>
      <c r="H22" s="29"/>
      <c r="I22" s="48">
        <f t="shared" si="2"/>
        <v>0</v>
      </c>
      <c r="J22" s="32">
        <f t="shared" si="0"/>
        <v>0</v>
      </c>
      <c r="K22" s="27"/>
    </row>
    <row r="23" spans="1:11" s="6" customFormat="1" ht="28.5" customHeight="1">
      <c r="A23" s="2" t="s">
        <v>43</v>
      </c>
      <c r="B23" s="5" t="s">
        <v>15</v>
      </c>
      <c r="C23" s="5"/>
      <c r="D23" s="16">
        <v>80</v>
      </c>
      <c r="E23" s="16" t="s">
        <v>4</v>
      </c>
      <c r="F23" s="26"/>
      <c r="G23" s="32">
        <f t="shared" si="1"/>
        <v>0</v>
      </c>
      <c r="H23" s="29"/>
      <c r="I23" s="48">
        <f t="shared" si="2"/>
        <v>0</v>
      </c>
      <c r="J23" s="32">
        <f t="shared" si="0"/>
        <v>0</v>
      </c>
      <c r="K23" s="27"/>
    </row>
    <row r="24" spans="1:11" s="6" customFormat="1" ht="28.5" customHeight="1">
      <c r="A24" s="2" t="s">
        <v>44</v>
      </c>
      <c r="B24" s="3" t="s">
        <v>16</v>
      </c>
      <c r="C24" s="3"/>
      <c r="D24" s="16">
        <v>15</v>
      </c>
      <c r="E24" s="16" t="s">
        <v>4</v>
      </c>
      <c r="F24" s="26"/>
      <c r="G24" s="32">
        <f t="shared" si="1"/>
        <v>0</v>
      </c>
      <c r="H24" s="29"/>
      <c r="I24" s="48">
        <f t="shared" si="2"/>
        <v>0</v>
      </c>
      <c r="J24" s="32">
        <f t="shared" si="0"/>
        <v>0</v>
      </c>
      <c r="K24" s="27"/>
    </row>
    <row r="25" spans="1:11" s="6" customFormat="1" ht="28.5" customHeight="1">
      <c r="A25" s="2" t="s">
        <v>45</v>
      </c>
      <c r="B25" s="5" t="s">
        <v>13</v>
      </c>
      <c r="C25" s="5"/>
      <c r="D25" s="16">
        <v>10</v>
      </c>
      <c r="E25" s="16" t="s">
        <v>4</v>
      </c>
      <c r="F25" s="26"/>
      <c r="G25" s="32">
        <f t="shared" si="1"/>
        <v>0</v>
      </c>
      <c r="H25" s="29"/>
      <c r="I25" s="48">
        <f t="shared" si="2"/>
        <v>0</v>
      </c>
      <c r="J25" s="32">
        <f t="shared" si="0"/>
        <v>0</v>
      </c>
      <c r="K25" s="27"/>
    </row>
    <row r="26" spans="1:11" s="14" customFormat="1" ht="28.5" customHeight="1">
      <c r="A26" s="2" t="s">
        <v>46</v>
      </c>
      <c r="B26" s="5" t="s">
        <v>111</v>
      </c>
      <c r="C26" s="5"/>
      <c r="D26" s="16">
        <v>130</v>
      </c>
      <c r="E26" s="16" t="s">
        <v>9</v>
      </c>
      <c r="F26" s="26"/>
      <c r="G26" s="32">
        <f t="shared" si="1"/>
        <v>0</v>
      </c>
      <c r="H26" s="29"/>
      <c r="I26" s="48">
        <f t="shared" si="2"/>
        <v>0</v>
      </c>
      <c r="J26" s="32">
        <f t="shared" si="0"/>
        <v>0</v>
      </c>
      <c r="K26" s="27"/>
    </row>
    <row r="27" spans="1:11" s="6" customFormat="1" ht="28.5" customHeight="1">
      <c r="A27" s="2" t="s">
        <v>47</v>
      </c>
      <c r="B27" s="3" t="s">
        <v>106</v>
      </c>
      <c r="C27" s="3"/>
      <c r="D27" s="16">
        <v>190</v>
      </c>
      <c r="E27" s="16" t="s">
        <v>9</v>
      </c>
      <c r="F27" s="26"/>
      <c r="G27" s="32">
        <f t="shared" si="1"/>
        <v>0</v>
      </c>
      <c r="H27" s="29"/>
      <c r="I27" s="48">
        <f t="shared" si="2"/>
        <v>0</v>
      </c>
      <c r="J27" s="32">
        <f t="shared" si="0"/>
        <v>0</v>
      </c>
      <c r="K27" s="27"/>
    </row>
    <row r="28" spans="1:11" s="11" customFormat="1" ht="28.5" customHeight="1">
      <c r="A28" s="2" t="s">
        <v>48</v>
      </c>
      <c r="B28" s="3" t="s">
        <v>24</v>
      </c>
      <c r="C28" s="3"/>
      <c r="D28" s="16">
        <v>65</v>
      </c>
      <c r="E28" s="16" t="s">
        <v>9</v>
      </c>
      <c r="F28" s="26"/>
      <c r="G28" s="32">
        <f t="shared" si="1"/>
        <v>0</v>
      </c>
      <c r="H28" s="29"/>
      <c r="I28" s="48">
        <f t="shared" si="2"/>
        <v>0</v>
      </c>
      <c r="J28" s="32">
        <f t="shared" si="0"/>
        <v>0</v>
      </c>
      <c r="K28" s="27"/>
    </row>
    <row r="29" spans="1:11" s="11" customFormat="1" ht="28.5" customHeight="1">
      <c r="A29" s="2" t="s">
        <v>49</v>
      </c>
      <c r="B29" s="3" t="s">
        <v>107</v>
      </c>
      <c r="C29" s="5"/>
      <c r="D29" s="16">
        <v>1300</v>
      </c>
      <c r="E29" s="16" t="s">
        <v>9</v>
      </c>
      <c r="F29" s="26"/>
      <c r="G29" s="32">
        <f t="shared" si="1"/>
        <v>0</v>
      </c>
      <c r="H29" s="29"/>
      <c r="I29" s="48">
        <f t="shared" si="2"/>
        <v>0</v>
      </c>
      <c r="J29" s="32">
        <f t="shared" si="0"/>
        <v>0</v>
      </c>
      <c r="K29" s="27"/>
    </row>
    <row r="30" spans="1:11" s="11" customFormat="1" ht="28.5" customHeight="1">
      <c r="A30" s="2" t="s">
        <v>50</v>
      </c>
      <c r="B30" s="3" t="s">
        <v>108</v>
      </c>
      <c r="C30" s="3"/>
      <c r="D30" s="16">
        <v>65</v>
      </c>
      <c r="E30" s="16" t="s">
        <v>9</v>
      </c>
      <c r="F30" s="26"/>
      <c r="G30" s="32">
        <f t="shared" si="1"/>
        <v>0</v>
      </c>
      <c r="H30" s="29"/>
      <c r="I30" s="48">
        <f t="shared" si="2"/>
        <v>0</v>
      </c>
      <c r="J30" s="32">
        <f t="shared" si="0"/>
        <v>0</v>
      </c>
      <c r="K30" s="27"/>
    </row>
    <row r="31" spans="1:11" s="11" customFormat="1" ht="28.5" customHeight="1">
      <c r="A31" s="39" t="s">
        <v>51</v>
      </c>
      <c r="B31" s="46" t="s">
        <v>109</v>
      </c>
      <c r="C31" s="46"/>
      <c r="D31" s="41">
        <v>65</v>
      </c>
      <c r="E31" s="41" t="s">
        <v>9</v>
      </c>
      <c r="F31" s="42"/>
      <c r="G31" s="32">
        <f t="shared" si="1"/>
        <v>0</v>
      </c>
      <c r="H31" s="28"/>
      <c r="I31" s="49">
        <f t="shared" si="2"/>
        <v>0</v>
      </c>
      <c r="J31" s="32">
        <f t="shared" si="0"/>
        <v>0</v>
      </c>
      <c r="K31" s="27"/>
    </row>
    <row r="32" spans="1:11" s="11" customFormat="1" ht="28.5" customHeight="1">
      <c r="A32" s="29" t="s">
        <v>52</v>
      </c>
      <c r="B32" s="44" t="s">
        <v>110</v>
      </c>
      <c r="C32" s="44"/>
      <c r="D32" s="45">
        <v>65</v>
      </c>
      <c r="E32" s="45" t="s">
        <v>9</v>
      </c>
      <c r="F32" s="32"/>
      <c r="G32" s="32">
        <f t="shared" si="1"/>
        <v>0</v>
      </c>
      <c r="H32" s="29"/>
      <c r="I32" s="50">
        <f t="shared" si="2"/>
        <v>0</v>
      </c>
      <c r="J32" s="32">
        <f t="shared" si="0"/>
        <v>0</v>
      </c>
      <c r="K32" s="27"/>
    </row>
    <row r="33" spans="1:13" ht="30.75" customHeight="1">
      <c r="A33" s="29" t="s">
        <v>53</v>
      </c>
      <c r="B33" s="72" t="s">
        <v>120</v>
      </c>
      <c r="C33" s="72"/>
      <c r="D33" s="72"/>
      <c r="E33" s="72"/>
      <c r="F33" s="72"/>
      <c r="G33" s="52">
        <f>SUM(G9:G32)</f>
        <v>0</v>
      </c>
      <c r="H33" s="43"/>
      <c r="I33" s="43"/>
      <c r="J33" s="31">
        <f>SUM(J9:J32)</f>
        <v>0</v>
      </c>
      <c r="M33" s="27"/>
    </row>
    <row r="34" spans="1:10" ht="46.5" customHeight="1">
      <c r="A34" s="63" t="s">
        <v>69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customHeight="1">
      <c r="A35" s="71" t="s">
        <v>134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4.2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14.25">
      <c r="A37" s="71"/>
      <c r="B37" s="71"/>
      <c r="C37" s="71"/>
      <c r="D37" s="71"/>
      <c r="E37" s="71"/>
      <c r="F37" s="71"/>
      <c r="G37" s="71"/>
      <c r="H37" s="71"/>
      <c r="I37" s="71"/>
      <c r="J37" s="71"/>
    </row>
  </sheetData>
  <sheetProtection/>
  <mergeCells count="8">
    <mergeCell ref="A35:J37"/>
    <mergeCell ref="A34:J34"/>
    <mergeCell ref="A1:J1"/>
    <mergeCell ref="A4:J4"/>
    <mergeCell ref="A5:J5"/>
    <mergeCell ref="A6:J6"/>
    <mergeCell ref="B33:F33"/>
    <mergeCell ref="B2:H2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DPS-FX</cp:lastModifiedBy>
  <cp:lastPrinted>2022-05-04T09:13:58Z</cp:lastPrinted>
  <dcterms:created xsi:type="dcterms:W3CDTF">2015-06-25T13:30:45Z</dcterms:created>
  <dcterms:modified xsi:type="dcterms:W3CDTF">2022-05-04T09:36:31Z</dcterms:modified>
  <cp:category/>
  <cp:version/>
  <cp:contentType/>
  <cp:contentStatus/>
  <cp:revision>7</cp:revision>
</cp:coreProperties>
</file>