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'.'!$3:$7</definedName>
  </definedNames>
  <calcPr fullCalcOnLoad="1"/>
</workbook>
</file>

<file path=xl/sharedStrings.xml><?xml version="1.0" encoding="utf-8"?>
<sst xmlns="http://schemas.openxmlformats.org/spreadsheetml/2006/main" count="164" uniqueCount="120">
  <si>
    <t>Załącznik nr 2 do zapytania ofertowego</t>
  </si>
  <si>
    <t>ADP.3211.124.2023/AW</t>
  </si>
  <si>
    <t>FORMULARZ CENOWY</t>
  </si>
  <si>
    <t>Wykonawca zobowiązany jest złożyć ofertę na wszystkie artykuły będące przedmiotem zamówienia. Nieuwzględnienie choćby jednej pozycji w poniższej tabeli spowoduje odrzucenie oferty.</t>
  </si>
  <si>
    <t>lp.</t>
  </si>
  <si>
    <t xml:space="preserve">              nazwa              </t>
  </si>
  <si>
    <t>jm.</t>
  </si>
  <si>
    <t>ilość*</t>
  </si>
  <si>
    <t>cena jednostkowa netto</t>
  </si>
  <si>
    <t>wartość netto</t>
  </si>
  <si>
    <t>stawka vat w %</t>
  </si>
  <si>
    <t>Uwagi</t>
  </si>
  <si>
    <t>1.</t>
  </si>
  <si>
    <t xml:space="preserve">BANAN                            </t>
  </si>
  <si>
    <t xml:space="preserve">kg     </t>
  </si>
  <si>
    <t>2.</t>
  </si>
  <si>
    <t xml:space="preserve">BOTWINKA                         </t>
  </si>
  <si>
    <t xml:space="preserve">pęcz.  </t>
  </si>
  <si>
    <t>3.</t>
  </si>
  <si>
    <t>BROKUŁY</t>
  </si>
  <si>
    <t xml:space="preserve">szt.    </t>
  </si>
  <si>
    <t>4.</t>
  </si>
  <si>
    <t xml:space="preserve">BURAKI                           </t>
  </si>
  <si>
    <t>5.</t>
  </si>
  <si>
    <t>CEBULA CZERWONA</t>
  </si>
  <si>
    <t>kg</t>
  </si>
  <si>
    <t>6.</t>
  </si>
  <si>
    <t xml:space="preserve">CEBULA żółta                        </t>
  </si>
  <si>
    <t>7.</t>
  </si>
  <si>
    <t>CEBULKA ZE SZCZYPIORKIEM (DYMKA) 3 szt./pęczek</t>
  </si>
  <si>
    <t>8.</t>
  </si>
  <si>
    <t>CUKINIA</t>
  </si>
  <si>
    <t>9.</t>
  </si>
  <si>
    <t xml:space="preserve">CYTRYNA                          </t>
  </si>
  <si>
    <t>10.</t>
  </si>
  <si>
    <t>CZOSNEK - GŁÓWKA</t>
  </si>
  <si>
    <t>11.</t>
  </si>
  <si>
    <t>DYNIA</t>
  </si>
  <si>
    <t>12.</t>
  </si>
  <si>
    <t>FASOLA SZPARAGOWA ŻÓŁTA/ZIELONA</t>
  </si>
  <si>
    <t>13.</t>
  </si>
  <si>
    <t xml:space="preserve">IMBIR KORZEŃ    </t>
  </si>
  <si>
    <t>14.</t>
  </si>
  <si>
    <t xml:space="preserve">JABŁKA krajowe                          </t>
  </si>
  <si>
    <t>15.</t>
  </si>
  <si>
    <t>KALAFIOR</t>
  </si>
  <si>
    <t>16.</t>
  </si>
  <si>
    <t xml:space="preserve">KAPUSTA BIAŁA                    </t>
  </si>
  <si>
    <t>17.</t>
  </si>
  <si>
    <t>KAPUSTA BIAŁA młoda – główka</t>
  </si>
  <si>
    <t>szt.</t>
  </si>
  <si>
    <t>18.</t>
  </si>
  <si>
    <t>KAPUSTA CZERWONA</t>
  </si>
  <si>
    <t>19.</t>
  </si>
  <si>
    <t xml:space="preserve">KAPUSTA KISZONA                  </t>
  </si>
  <si>
    <t>20.</t>
  </si>
  <si>
    <t xml:space="preserve">KAPUSTA PEKIŃSKA                 </t>
  </si>
  <si>
    <t>21.</t>
  </si>
  <si>
    <t>KIWI</t>
  </si>
  <si>
    <t>22.</t>
  </si>
  <si>
    <t>KOPEREK</t>
  </si>
  <si>
    <t>24.</t>
  </si>
  <si>
    <t xml:space="preserve">MANDARYNKA                       </t>
  </si>
  <si>
    <t>25.</t>
  </si>
  <si>
    <t xml:space="preserve">MARCHEW                          </t>
  </si>
  <si>
    <t>26.</t>
  </si>
  <si>
    <t xml:space="preserve">NEKTARYNKA                       </t>
  </si>
  <si>
    <t>27.</t>
  </si>
  <si>
    <t xml:space="preserve">OGÓREK KISZONY                   </t>
  </si>
  <si>
    <t>28.</t>
  </si>
  <si>
    <t>OGÓREK ZIELONY długi/szklarniowy</t>
  </si>
  <si>
    <t>29.</t>
  </si>
  <si>
    <t>OGÓREK ZIELONY gruntowy</t>
  </si>
  <si>
    <t>30.</t>
  </si>
  <si>
    <t>PAPRYKA CZERWONA, ZIELONA I ŻÓŁTA</t>
  </si>
  <si>
    <t>31.</t>
  </si>
  <si>
    <t xml:space="preserve">PIECZARKI                        </t>
  </si>
  <si>
    <t>32.</t>
  </si>
  <si>
    <t xml:space="preserve">PIETRUSZKA KORZEŃ                </t>
  </si>
  <si>
    <t>33.</t>
  </si>
  <si>
    <t xml:space="preserve">PIETRUSZKA NAĆ                   </t>
  </si>
  <si>
    <t>34.</t>
  </si>
  <si>
    <t xml:space="preserve">POMARAŃCZE                       </t>
  </si>
  <si>
    <t>35.</t>
  </si>
  <si>
    <t xml:space="preserve">POMIDOR                          </t>
  </si>
  <si>
    <t>36.</t>
  </si>
  <si>
    <t xml:space="preserve">POR                            </t>
  </si>
  <si>
    <t>37.</t>
  </si>
  <si>
    <t>RUKOLA (200-250g)</t>
  </si>
  <si>
    <t>38.</t>
  </si>
  <si>
    <t>RZODKIEW BIAŁA</t>
  </si>
  <si>
    <t>39.</t>
  </si>
  <si>
    <t xml:space="preserve">RZODKIEWKA                       </t>
  </si>
  <si>
    <t>40.</t>
  </si>
  <si>
    <t>SAŁATA LODOWA</t>
  </si>
  <si>
    <t>41.</t>
  </si>
  <si>
    <t xml:space="preserve">SAŁATA zielona   </t>
  </si>
  <si>
    <t>42.</t>
  </si>
  <si>
    <t xml:space="preserve">SELER                      </t>
  </si>
  <si>
    <t>43.</t>
  </si>
  <si>
    <t>SZPINAK świeży 200g</t>
  </si>
  <si>
    <t>44.</t>
  </si>
  <si>
    <t>ŚLIWKI</t>
  </si>
  <si>
    <t>45.</t>
  </si>
  <si>
    <t>WINOGRONO JASNE/CIEMNE</t>
  </si>
  <si>
    <t>46.</t>
  </si>
  <si>
    <t>ZESTAW DO KISZENIA OGÓRKÓW</t>
  </si>
  <si>
    <t>47.</t>
  </si>
  <si>
    <t xml:space="preserve">ZIEMNIAKI                        </t>
  </si>
  <si>
    <t>48.</t>
  </si>
  <si>
    <t xml:space="preserve">ZIEMNIAKI MŁODE                       </t>
  </si>
  <si>
    <t>* podane ilości stanowią wielkość szacunkową</t>
  </si>
  <si>
    <t>razem:</t>
  </si>
  <si>
    <t>x</t>
  </si>
  <si>
    <t>wartość VAT</t>
  </si>
  <si>
    <t>wartość brutto</t>
  </si>
  <si>
    <t>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</si>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</sst>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#,##0.00\ [$zł-415];\-#,##0.00\ [$zł-415]"/>
    <numFmt numFmtId="168" formatCode="0"/>
    <numFmt numFmtId="169" formatCode="#,##0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7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8" fillId="0" borderId="0" xfId="20" applyFont="1" applyFill="1" applyAlignment="1">
      <alignment horizontal="left" vertical="center" wrapText="1"/>
      <protection/>
    </xf>
    <xf numFmtId="164" fontId="8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9" fillId="2" borderId="1" xfId="20" applyFont="1" applyFill="1" applyBorder="1" applyAlignment="1">
      <alignment horizontal="center" vertical="center"/>
      <protection/>
    </xf>
    <xf numFmtId="166" fontId="9" fillId="2" borderId="1" xfId="20" applyNumberFormat="1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5" fontId="9" fillId="2" borderId="1" xfId="20" applyNumberFormat="1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64" fontId="10" fillId="3" borderId="1" xfId="20" applyFont="1" applyFill="1" applyBorder="1" applyAlignment="1">
      <alignment horizontal="left"/>
      <protection/>
    </xf>
    <xf numFmtId="164" fontId="10" fillId="0" borderId="1" xfId="20" applyFont="1" applyFill="1" applyBorder="1">
      <alignment/>
      <protection/>
    </xf>
    <xf numFmtId="164" fontId="11" fillId="2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/>
    </xf>
    <xf numFmtId="164" fontId="2" fillId="0" borderId="0" xfId="0" applyFont="1" applyAlignment="1">
      <alignment vertical="top"/>
    </xf>
    <xf numFmtId="164" fontId="10" fillId="3" borderId="1" xfId="20" applyFont="1" applyFill="1" applyBorder="1" applyAlignment="1">
      <alignment horizontal="left" wrapText="1"/>
      <protection/>
    </xf>
    <xf numFmtId="164" fontId="10" fillId="0" borderId="1" xfId="20" applyFont="1" applyFill="1" applyBorder="1" applyAlignment="1">
      <alignment horizontal="left"/>
      <protection/>
    </xf>
    <xf numFmtId="164" fontId="10" fillId="0" borderId="1" xfId="20" applyFont="1" applyFill="1" applyBorder="1" applyAlignment="1">
      <alignment wrapText="1"/>
      <protection/>
    </xf>
    <xf numFmtId="164" fontId="10" fillId="0" borderId="1" xfId="20" applyFont="1" applyFill="1" applyBorder="1" applyAlignment="1">
      <alignment horizontal="left" wrapText="1"/>
      <protection/>
    </xf>
    <xf numFmtId="164" fontId="11" fillId="2" borderId="1" xfId="0" applyNumberFormat="1" applyFont="1" applyFill="1" applyBorder="1" applyAlignment="1">
      <alignment horizontal="center" wrapText="1"/>
    </xf>
    <xf numFmtId="168" fontId="13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right" wrapText="1"/>
    </xf>
    <xf numFmtId="164" fontId="12" fillId="0" borderId="1" xfId="0" applyFont="1" applyBorder="1" applyAlignment="1">
      <alignment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11" fillId="0" borderId="1" xfId="20" applyFont="1" applyFill="1" applyBorder="1">
      <alignment/>
      <protection/>
    </xf>
    <xf numFmtId="169" fontId="11" fillId="2" borderId="1" xfId="0" applyNumberFormat="1" applyFont="1" applyFill="1" applyBorder="1" applyAlignment="1">
      <alignment horizontal="center"/>
    </xf>
    <xf numFmtId="164" fontId="9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0" fillId="0" borderId="2" xfId="0" applyFont="1" applyFill="1" applyBorder="1" applyAlignment="1">
      <alignment horizontal="left"/>
    </xf>
    <xf numFmtId="164" fontId="10" fillId="0" borderId="2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7" fontId="10" fillId="4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4" fontId="10" fillId="4" borderId="1" xfId="0" applyFont="1" applyFill="1" applyBorder="1" applyAlignment="1">
      <alignment horizontal="right"/>
    </xf>
    <xf numFmtId="164" fontId="10" fillId="0" borderId="1" xfId="0" applyFont="1" applyBorder="1" applyAlignment="1">
      <alignment horizontal="right"/>
    </xf>
    <xf numFmtId="164" fontId="11" fillId="4" borderId="1" xfId="0" applyFont="1" applyFill="1" applyBorder="1" applyAlignment="1">
      <alignment horizontal="right"/>
    </xf>
    <xf numFmtId="167" fontId="11" fillId="4" borderId="1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9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72"/>
  <sheetViews>
    <sheetView tabSelected="1" zoomScale="75" zoomScaleNormal="75" workbookViewId="0" topLeftCell="A52">
      <selection activeCell="J87" sqref="J87"/>
    </sheetView>
  </sheetViews>
  <sheetFormatPr defaultColWidth="9.140625" defaultRowHeight="12.75"/>
  <cols>
    <col min="1" max="1" width="7.00390625" style="1" customWidth="1"/>
    <col min="2" max="2" width="47.42187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62" width="11.57421875" style="2" customWidth="1"/>
    <col min="63" max="16384" width="11.57421875" style="0" customWidth="1"/>
  </cols>
  <sheetData>
    <row r="1" spans="1:8" ht="15.75">
      <c r="A1" s="6"/>
      <c r="B1" s="7"/>
      <c r="C1" s="8"/>
      <c r="D1" s="9"/>
      <c r="E1" s="7"/>
      <c r="H1" s="10" t="s">
        <v>0</v>
      </c>
    </row>
    <row r="2" spans="1:8" ht="15.75">
      <c r="A2" s="6"/>
      <c r="B2" s="7"/>
      <c r="C2" s="8"/>
      <c r="D2" s="9"/>
      <c r="E2" s="7"/>
      <c r="H2" s="11" t="s">
        <v>1</v>
      </c>
    </row>
    <row r="3" spans="1:5" ht="18.75">
      <c r="A3" s="6"/>
      <c r="B3" s="12" t="s">
        <v>2</v>
      </c>
      <c r="C3" s="12"/>
      <c r="D3" s="12"/>
      <c r="E3" s="12"/>
    </row>
    <row r="4" spans="1:5" ht="18.75">
      <c r="A4" s="6"/>
      <c r="B4" s="12"/>
      <c r="C4" s="8"/>
      <c r="D4" s="9"/>
      <c r="E4" s="7"/>
    </row>
    <row r="5" spans="1:8" ht="33.75" customHeight="1">
      <c r="A5" s="6"/>
      <c r="B5" s="13" t="s">
        <v>3</v>
      </c>
      <c r="C5" s="13"/>
      <c r="D5" s="13"/>
      <c r="E5" s="13"/>
      <c r="F5" s="13"/>
      <c r="G5" s="13"/>
      <c r="H5" s="13"/>
    </row>
    <row r="6" spans="1:58" ht="15.75">
      <c r="A6" s="14"/>
      <c r="B6" s="15"/>
      <c r="C6" s="16"/>
      <c r="D6" s="17"/>
      <c r="E6" s="9"/>
      <c r="F6" s="18"/>
      <c r="G6" s="19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8" ht="69" customHeight="1">
      <c r="A7" s="21" t="s">
        <v>4</v>
      </c>
      <c r="B7" s="21" t="s">
        <v>5</v>
      </c>
      <c r="C7" s="22" t="s">
        <v>6</v>
      </c>
      <c r="D7" s="21" t="s">
        <v>7</v>
      </c>
      <c r="E7" s="23" t="s">
        <v>8</v>
      </c>
      <c r="F7" s="23" t="s">
        <v>9</v>
      </c>
      <c r="G7" s="24" t="s">
        <v>10</v>
      </c>
      <c r="H7" s="25" t="s">
        <v>11</v>
      </c>
    </row>
    <row r="8" spans="1:12" ht="23.25" customHeight="1">
      <c r="A8" s="26" t="s">
        <v>12</v>
      </c>
      <c r="B8" s="27" t="s">
        <v>13</v>
      </c>
      <c r="C8" s="26" t="s">
        <v>14</v>
      </c>
      <c r="D8" s="28">
        <v>40</v>
      </c>
      <c r="E8" s="29">
        <v>0</v>
      </c>
      <c r="F8" s="29">
        <f aca="true" t="shared" si="0" ref="F8:F54">D8*E8</f>
        <v>0</v>
      </c>
      <c r="G8" s="30">
        <v>5</v>
      </c>
      <c r="H8" s="31"/>
      <c r="I8" s="32"/>
      <c r="J8" s="32"/>
      <c r="K8" s="32"/>
      <c r="L8" s="32"/>
    </row>
    <row r="9" spans="1:12" ht="22.5" customHeight="1">
      <c r="A9" s="33" t="s">
        <v>15</v>
      </c>
      <c r="B9" s="27" t="s">
        <v>16</v>
      </c>
      <c r="C9" s="34" t="s">
        <v>17</v>
      </c>
      <c r="D9" s="28">
        <v>90</v>
      </c>
      <c r="E9" s="29">
        <v>0</v>
      </c>
      <c r="F9" s="29">
        <f t="shared" si="0"/>
        <v>0</v>
      </c>
      <c r="G9" s="30">
        <v>5</v>
      </c>
      <c r="H9" s="31"/>
      <c r="I9" s="32"/>
      <c r="J9" s="32"/>
      <c r="K9" s="32"/>
      <c r="L9" s="32"/>
    </row>
    <row r="10" spans="1:12" ht="22.5" customHeight="1">
      <c r="A10" s="26" t="s">
        <v>18</v>
      </c>
      <c r="B10" s="27" t="s">
        <v>19</v>
      </c>
      <c r="C10" s="34" t="s">
        <v>20</v>
      </c>
      <c r="D10" s="28">
        <v>150</v>
      </c>
      <c r="E10" s="29">
        <v>0</v>
      </c>
      <c r="F10" s="29">
        <f t="shared" si="0"/>
        <v>0</v>
      </c>
      <c r="G10" s="30">
        <v>5</v>
      </c>
      <c r="H10" s="31"/>
      <c r="I10" s="32"/>
      <c r="J10" s="32"/>
      <c r="K10" s="32"/>
      <c r="L10" s="32"/>
    </row>
    <row r="11" spans="1:12" ht="25.5" customHeight="1">
      <c r="A11" s="33" t="s">
        <v>21</v>
      </c>
      <c r="B11" s="27" t="s">
        <v>22</v>
      </c>
      <c r="C11" s="34" t="s">
        <v>14</v>
      </c>
      <c r="D11" s="28">
        <v>350</v>
      </c>
      <c r="E11" s="29">
        <v>0</v>
      </c>
      <c r="F11" s="29">
        <f t="shared" si="0"/>
        <v>0</v>
      </c>
      <c r="G11" s="30">
        <v>5</v>
      </c>
      <c r="H11" s="31"/>
      <c r="I11" s="32"/>
      <c r="J11" s="32"/>
      <c r="K11" s="32"/>
      <c r="L11" s="32"/>
    </row>
    <row r="12" spans="1:12" ht="21.75" customHeight="1">
      <c r="A12" s="26" t="s">
        <v>23</v>
      </c>
      <c r="B12" s="27" t="s">
        <v>24</v>
      </c>
      <c r="C12" s="34" t="s">
        <v>25</v>
      </c>
      <c r="D12" s="28">
        <v>15</v>
      </c>
      <c r="E12" s="29">
        <v>0</v>
      </c>
      <c r="F12" s="29">
        <f t="shared" si="0"/>
        <v>0</v>
      </c>
      <c r="G12" s="30">
        <v>5</v>
      </c>
      <c r="H12" s="31"/>
      <c r="I12" s="32"/>
      <c r="J12" s="32"/>
      <c r="K12" s="32"/>
      <c r="L12" s="32"/>
    </row>
    <row r="13" spans="1:12" ht="23.25" customHeight="1">
      <c r="A13" s="33" t="s">
        <v>26</v>
      </c>
      <c r="B13" s="27" t="s">
        <v>27</v>
      </c>
      <c r="C13" s="34" t="s">
        <v>14</v>
      </c>
      <c r="D13" s="28">
        <v>150</v>
      </c>
      <c r="E13" s="29">
        <v>0</v>
      </c>
      <c r="F13" s="29">
        <f t="shared" si="0"/>
        <v>0</v>
      </c>
      <c r="G13" s="30">
        <v>5</v>
      </c>
      <c r="H13" s="31"/>
      <c r="I13" s="32"/>
      <c r="J13" s="32"/>
      <c r="K13" s="32"/>
      <c r="L13" s="32"/>
    </row>
    <row r="14" spans="1:12" ht="38.25" customHeight="1">
      <c r="A14" s="26" t="s">
        <v>28</v>
      </c>
      <c r="B14" s="35" t="s">
        <v>29</v>
      </c>
      <c r="C14" s="34" t="s">
        <v>17</v>
      </c>
      <c r="D14" s="28">
        <v>100</v>
      </c>
      <c r="E14" s="29">
        <v>0</v>
      </c>
      <c r="F14" s="29">
        <f t="shared" si="0"/>
        <v>0</v>
      </c>
      <c r="G14" s="30">
        <v>5</v>
      </c>
      <c r="H14" s="31"/>
      <c r="I14" s="32"/>
      <c r="J14" s="32"/>
      <c r="K14" s="32"/>
      <c r="L14" s="32"/>
    </row>
    <row r="15" spans="1:12" ht="22.5" customHeight="1">
      <c r="A15" s="33" t="s">
        <v>30</v>
      </c>
      <c r="B15" s="27" t="s">
        <v>31</v>
      </c>
      <c r="C15" s="34" t="s">
        <v>25</v>
      </c>
      <c r="D15" s="28">
        <v>60</v>
      </c>
      <c r="E15" s="29">
        <v>0</v>
      </c>
      <c r="F15" s="29">
        <f t="shared" si="0"/>
        <v>0</v>
      </c>
      <c r="G15" s="30">
        <v>5</v>
      </c>
      <c r="H15" s="31"/>
      <c r="I15" s="32"/>
      <c r="J15" s="32"/>
      <c r="K15" s="32"/>
      <c r="L15" s="32"/>
    </row>
    <row r="16" spans="1:12" ht="21.75" customHeight="1">
      <c r="A16" s="26" t="s">
        <v>32</v>
      </c>
      <c r="B16" s="27" t="s">
        <v>33</v>
      </c>
      <c r="C16" s="34" t="s">
        <v>14</v>
      </c>
      <c r="D16" s="28">
        <v>15</v>
      </c>
      <c r="E16" s="29">
        <v>0</v>
      </c>
      <c r="F16" s="29">
        <f t="shared" si="0"/>
        <v>0</v>
      </c>
      <c r="G16" s="30">
        <v>5</v>
      </c>
      <c r="H16" s="31"/>
      <c r="I16" s="32"/>
      <c r="J16" s="32"/>
      <c r="K16" s="32"/>
      <c r="L16" s="32"/>
    </row>
    <row r="17" spans="1:12" ht="21.75" customHeight="1">
      <c r="A17" s="33" t="s">
        <v>34</v>
      </c>
      <c r="B17" s="27" t="s">
        <v>35</v>
      </c>
      <c r="C17" s="34" t="s">
        <v>20</v>
      </c>
      <c r="D17" s="28">
        <v>30</v>
      </c>
      <c r="E17" s="29">
        <v>0</v>
      </c>
      <c r="F17" s="29">
        <f t="shared" si="0"/>
        <v>0</v>
      </c>
      <c r="G17" s="30">
        <v>5</v>
      </c>
      <c r="H17" s="31"/>
      <c r="I17" s="32"/>
      <c r="J17" s="32"/>
      <c r="K17" s="32"/>
      <c r="L17" s="32"/>
    </row>
    <row r="18" spans="1:12" ht="22.5" customHeight="1">
      <c r="A18" s="26" t="s">
        <v>36</v>
      </c>
      <c r="B18" s="27" t="s">
        <v>37</v>
      </c>
      <c r="C18" s="34" t="s">
        <v>25</v>
      </c>
      <c r="D18" s="28">
        <v>40</v>
      </c>
      <c r="E18" s="29">
        <v>0</v>
      </c>
      <c r="F18" s="29">
        <f t="shared" si="0"/>
        <v>0</v>
      </c>
      <c r="G18" s="30">
        <v>5</v>
      </c>
      <c r="H18" s="31"/>
      <c r="I18" s="32"/>
      <c r="J18" s="32"/>
      <c r="K18" s="32"/>
      <c r="L18" s="32"/>
    </row>
    <row r="19" spans="1:58" ht="23.25" customHeight="1">
      <c r="A19" s="33" t="s">
        <v>38</v>
      </c>
      <c r="B19" s="35" t="s">
        <v>39</v>
      </c>
      <c r="C19" s="36" t="s">
        <v>14</v>
      </c>
      <c r="D19" s="37">
        <v>50</v>
      </c>
      <c r="E19" s="29">
        <v>0</v>
      </c>
      <c r="F19" s="29">
        <f t="shared" si="0"/>
        <v>0</v>
      </c>
      <c r="G19" s="30">
        <v>5</v>
      </c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12" ht="22.5" customHeight="1">
      <c r="A20" s="26" t="s">
        <v>40</v>
      </c>
      <c r="B20" s="27" t="s">
        <v>41</v>
      </c>
      <c r="C20" s="34" t="s">
        <v>25</v>
      </c>
      <c r="D20" s="28">
        <v>2</v>
      </c>
      <c r="E20" s="29">
        <v>0</v>
      </c>
      <c r="F20" s="29">
        <f t="shared" si="0"/>
        <v>0</v>
      </c>
      <c r="G20" s="38">
        <v>8</v>
      </c>
      <c r="H20" s="31"/>
      <c r="I20" s="32"/>
      <c r="J20" s="32"/>
      <c r="K20" s="32"/>
      <c r="L20" s="32"/>
    </row>
    <row r="21" spans="1:12" ht="23.25" customHeight="1">
      <c r="A21" s="33" t="s">
        <v>42</v>
      </c>
      <c r="B21" s="27" t="s">
        <v>43</v>
      </c>
      <c r="C21" s="34" t="s">
        <v>14</v>
      </c>
      <c r="D21" s="28">
        <v>400</v>
      </c>
      <c r="E21" s="29">
        <v>0</v>
      </c>
      <c r="F21" s="29">
        <f t="shared" si="0"/>
        <v>0</v>
      </c>
      <c r="G21" s="30">
        <v>5</v>
      </c>
      <c r="H21" s="31"/>
      <c r="I21" s="32"/>
      <c r="J21" s="32"/>
      <c r="K21" s="32"/>
      <c r="L21" s="32"/>
    </row>
    <row r="22" spans="1:12" ht="23.25" customHeight="1">
      <c r="A22" s="26" t="s">
        <v>44</v>
      </c>
      <c r="B22" s="27" t="s">
        <v>45</v>
      </c>
      <c r="C22" s="34" t="s">
        <v>20</v>
      </c>
      <c r="D22" s="28">
        <v>200</v>
      </c>
      <c r="E22" s="29">
        <v>0</v>
      </c>
      <c r="F22" s="29">
        <f t="shared" si="0"/>
        <v>0</v>
      </c>
      <c r="G22" s="30">
        <v>5</v>
      </c>
      <c r="H22" s="31"/>
      <c r="I22" s="32"/>
      <c r="J22" s="32"/>
      <c r="K22" s="32"/>
      <c r="L22" s="32"/>
    </row>
    <row r="23" spans="1:12" ht="23.25" customHeight="1">
      <c r="A23" s="33" t="s">
        <v>46</v>
      </c>
      <c r="B23" s="27" t="s">
        <v>47</v>
      </c>
      <c r="C23" s="34" t="s">
        <v>14</v>
      </c>
      <c r="D23" s="28">
        <v>400</v>
      </c>
      <c r="E23" s="29">
        <v>0</v>
      </c>
      <c r="F23" s="29">
        <f t="shared" si="0"/>
        <v>0</v>
      </c>
      <c r="G23" s="30">
        <v>5</v>
      </c>
      <c r="H23" s="31"/>
      <c r="I23" s="32"/>
      <c r="J23" s="32"/>
      <c r="K23" s="32"/>
      <c r="L23" s="32"/>
    </row>
    <row r="24" spans="1:12" ht="23.25" customHeight="1">
      <c r="A24" s="26" t="s">
        <v>48</v>
      </c>
      <c r="B24" s="27" t="s">
        <v>49</v>
      </c>
      <c r="C24" s="34" t="s">
        <v>50</v>
      </c>
      <c r="D24" s="28">
        <v>130</v>
      </c>
      <c r="E24" s="29">
        <v>0</v>
      </c>
      <c r="F24" s="29">
        <f t="shared" si="0"/>
        <v>0</v>
      </c>
      <c r="G24" s="30">
        <v>5</v>
      </c>
      <c r="H24" s="31"/>
      <c r="I24" s="32"/>
      <c r="J24" s="32"/>
      <c r="K24" s="32"/>
      <c r="L24" s="32"/>
    </row>
    <row r="25" spans="1:12" ht="23.25" customHeight="1">
      <c r="A25" s="33" t="s">
        <v>51</v>
      </c>
      <c r="B25" s="27" t="s">
        <v>52</v>
      </c>
      <c r="C25" s="34" t="s">
        <v>25</v>
      </c>
      <c r="D25" s="28">
        <v>100</v>
      </c>
      <c r="E25" s="29">
        <v>0</v>
      </c>
      <c r="F25" s="29">
        <f t="shared" si="0"/>
        <v>0</v>
      </c>
      <c r="G25" s="30">
        <v>5</v>
      </c>
      <c r="H25" s="31"/>
      <c r="I25" s="32"/>
      <c r="J25" s="32"/>
      <c r="K25" s="32"/>
      <c r="L25" s="32"/>
    </row>
    <row r="26" spans="1:12" ht="23.25" customHeight="1">
      <c r="A26" s="26" t="s">
        <v>53</v>
      </c>
      <c r="B26" s="27" t="s">
        <v>54</v>
      </c>
      <c r="C26" s="34" t="s">
        <v>14</v>
      </c>
      <c r="D26" s="28">
        <v>300</v>
      </c>
      <c r="E26" s="29">
        <v>0</v>
      </c>
      <c r="F26" s="29">
        <f t="shared" si="0"/>
        <v>0</v>
      </c>
      <c r="G26" s="30">
        <v>5</v>
      </c>
      <c r="H26" s="31"/>
      <c r="I26" s="32"/>
      <c r="J26" s="32"/>
      <c r="K26" s="32"/>
      <c r="L26" s="32"/>
    </row>
    <row r="27" spans="1:12" ht="23.25" customHeight="1">
      <c r="A27" s="33" t="s">
        <v>55</v>
      </c>
      <c r="B27" s="27" t="s">
        <v>56</v>
      </c>
      <c r="C27" s="34" t="s">
        <v>20</v>
      </c>
      <c r="D27" s="28">
        <v>150</v>
      </c>
      <c r="E27" s="29">
        <v>0</v>
      </c>
      <c r="F27" s="29">
        <f t="shared" si="0"/>
        <v>0</v>
      </c>
      <c r="G27" s="30">
        <v>5</v>
      </c>
      <c r="H27" s="31"/>
      <c r="I27" s="32"/>
      <c r="J27" s="32"/>
      <c r="K27" s="32"/>
      <c r="L27" s="32"/>
    </row>
    <row r="28" spans="1:12" ht="23.25" customHeight="1">
      <c r="A28" s="26" t="s">
        <v>57</v>
      </c>
      <c r="B28" s="27" t="s">
        <v>58</v>
      </c>
      <c r="C28" s="34" t="s">
        <v>25</v>
      </c>
      <c r="D28" s="28">
        <v>20</v>
      </c>
      <c r="E28" s="29">
        <v>0</v>
      </c>
      <c r="F28" s="29">
        <f t="shared" si="0"/>
        <v>0</v>
      </c>
      <c r="G28" s="30">
        <v>5</v>
      </c>
      <c r="H28" s="31"/>
      <c r="I28" s="32"/>
      <c r="J28" s="32"/>
      <c r="K28" s="32"/>
      <c r="L28" s="32"/>
    </row>
    <row r="29" spans="1:12" ht="23.25" customHeight="1">
      <c r="A29" s="33" t="s">
        <v>59</v>
      </c>
      <c r="B29" s="27" t="s">
        <v>60</v>
      </c>
      <c r="C29" s="34" t="s">
        <v>17</v>
      </c>
      <c r="D29" s="28">
        <v>300</v>
      </c>
      <c r="E29" s="29">
        <v>0</v>
      </c>
      <c r="F29" s="29">
        <f t="shared" si="0"/>
        <v>0</v>
      </c>
      <c r="G29" s="30">
        <v>5</v>
      </c>
      <c r="H29" s="31"/>
      <c r="I29" s="32"/>
      <c r="J29" s="32"/>
      <c r="K29" s="32"/>
      <c r="L29" s="32"/>
    </row>
    <row r="30" spans="1:12" ht="23.25" customHeight="1">
      <c r="A30" s="33" t="s">
        <v>61</v>
      </c>
      <c r="B30" s="27" t="s">
        <v>62</v>
      </c>
      <c r="C30" s="34" t="s">
        <v>14</v>
      </c>
      <c r="D30" s="28">
        <v>30</v>
      </c>
      <c r="E30" s="29">
        <v>0</v>
      </c>
      <c r="F30" s="29">
        <f t="shared" si="0"/>
        <v>0</v>
      </c>
      <c r="G30" s="30">
        <v>5</v>
      </c>
      <c r="H30" s="31"/>
      <c r="I30" s="32"/>
      <c r="J30" s="32"/>
      <c r="K30" s="32"/>
      <c r="L30" s="32"/>
    </row>
    <row r="31" spans="1:12" ht="23.25" customHeight="1">
      <c r="A31" s="26" t="s">
        <v>63</v>
      </c>
      <c r="B31" s="27" t="s">
        <v>64</v>
      </c>
      <c r="C31" s="34" t="s">
        <v>14</v>
      </c>
      <c r="D31" s="28">
        <v>300</v>
      </c>
      <c r="E31" s="29">
        <v>0</v>
      </c>
      <c r="F31" s="29">
        <f t="shared" si="0"/>
        <v>0</v>
      </c>
      <c r="G31" s="30">
        <v>5</v>
      </c>
      <c r="H31" s="31"/>
      <c r="I31" s="32"/>
      <c r="J31" s="32"/>
      <c r="K31" s="32"/>
      <c r="L31" s="32"/>
    </row>
    <row r="32" spans="1:12" ht="23.25" customHeight="1">
      <c r="A32" s="33" t="s">
        <v>65</v>
      </c>
      <c r="B32" s="27" t="s">
        <v>66</v>
      </c>
      <c r="C32" s="34" t="s">
        <v>14</v>
      </c>
      <c r="D32" s="28">
        <v>10</v>
      </c>
      <c r="E32" s="29">
        <v>0</v>
      </c>
      <c r="F32" s="29">
        <f t="shared" si="0"/>
        <v>0</v>
      </c>
      <c r="G32" s="30">
        <v>5</v>
      </c>
      <c r="H32" s="31"/>
      <c r="I32" s="32"/>
      <c r="J32" s="32"/>
      <c r="K32" s="32"/>
      <c r="L32" s="32"/>
    </row>
    <row r="33" spans="1:12" ht="23.25" customHeight="1">
      <c r="A33" s="26" t="s">
        <v>67</v>
      </c>
      <c r="B33" s="27" t="s">
        <v>68</v>
      </c>
      <c r="C33" s="34" t="s">
        <v>14</v>
      </c>
      <c r="D33" s="28">
        <v>180</v>
      </c>
      <c r="E33" s="29">
        <v>0</v>
      </c>
      <c r="F33" s="29">
        <f t="shared" si="0"/>
        <v>0</v>
      </c>
      <c r="G33" s="30">
        <v>5</v>
      </c>
      <c r="H33" s="31"/>
      <c r="I33" s="32"/>
      <c r="J33" s="32"/>
      <c r="K33" s="32"/>
      <c r="L33" s="32"/>
    </row>
    <row r="34" spans="1:12" ht="23.25" customHeight="1">
      <c r="A34" s="33" t="s">
        <v>69</v>
      </c>
      <c r="B34" s="35" t="s">
        <v>70</v>
      </c>
      <c r="C34" s="34" t="s">
        <v>14</v>
      </c>
      <c r="D34" s="28">
        <v>100</v>
      </c>
      <c r="E34" s="29">
        <v>0</v>
      </c>
      <c r="F34" s="29">
        <f t="shared" si="0"/>
        <v>0</v>
      </c>
      <c r="G34" s="30">
        <v>5</v>
      </c>
      <c r="H34" s="31"/>
      <c r="I34" s="32"/>
      <c r="J34" s="32"/>
      <c r="K34" s="32"/>
      <c r="L34" s="32"/>
    </row>
    <row r="35" spans="1:12" ht="23.25" customHeight="1">
      <c r="A35" s="26" t="s">
        <v>71</v>
      </c>
      <c r="B35" s="27" t="s">
        <v>72</v>
      </c>
      <c r="C35" s="34" t="s">
        <v>14</v>
      </c>
      <c r="D35" s="28">
        <v>50</v>
      </c>
      <c r="E35" s="29">
        <v>0</v>
      </c>
      <c r="F35" s="29">
        <f t="shared" si="0"/>
        <v>0</v>
      </c>
      <c r="G35" s="30">
        <v>5</v>
      </c>
      <c r="H35" s="31"/>
      <c r="I35" s="32"/>
      <c r="J35" s="32"/>
      <c r="K35" s="32"/>
      <c r="L35" s="32"/>
    </row>
    <row r="36" spans="1:62" s="43" customFormat="1" ht="27.75" customHeight="1">
      <c r="A36" s="33" t="s">
        <v>73</v>
      </c>
      <c r="B36" s="35" t="s">
        <v>74</v>
      </c>
      <c r="C36" s="36" t="s">
        <v>14</v>
      </c>
      <c r="D36" s="37">
        <v>40</v>
      </c>
      <c r="E36" s="39">
        <v>0</v>
      </c>
      <c r="F36" s="39">
        <f t="shared" si="0"/>
        <v>0</v>
      </c>
      <c r="G36" s="30">
        <v>5</v>
      </c>
      <c r="H36" s="40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</row>
    <row r="37" spans="1:12" ht="23.25" customHeight="1">
      <c r="A37" s="26" t="s">
        <v>75</v>
      </c>
      <c r="B37" s="27" t="s">
        <v>76</v>
      </c>
      <c r="C37" s="34" t="s">
        <v>14</v>
      </c>
      <c r="D37" s="28">
        <v>120</v>
      </c>
      <c r="E37" s="29">
        <v>0</v>
      </c>
      <c r="F37" s="29">
        <f t="shared" si="0"/>
        <v>0</v>
      </c>
      <c r="G37" s="30">
        <v>5</v>
      </c>
      <c r="H37" s="31"/>
      <c r="I37" s="32"/>
      <c r="J37" s="32"/>
      <c r="K37" s="32"/>
      <c r="L37" s="32"/>
    </row>
    <row r="38" spans="1:12" ht="23.25" customHeight="1">
      <c r="A38" s="33" t="s">
        <v>77</v>
      </c>
      <c r="B38" s="27" t="s">
        <v>78</v>
      </c>
      <c r="C38" s="34" t="s">
        <v>14</v>
      </c>
      <c r="D38" s="28">
        <v>60</v>
      </c>
      <c r="E38" s="29">
        <v>0</v>
      </c>
      <c r="F38" s="29">
        <f t="shared" si="0"/>
        <v>0</v>
      </c>
      <c r="G38" s="30">
        <v>5</v>
      </c>
      <c r="H38" s="31"/>
      <c r="I38" s="32"/>
      <c r="J38" s="32"/>
      <c r="K38" s="32"/>
      <c r="L38" s="32"/>
    </row>
    <row r="39" spans="1:12" ht="23.25" customHeight="1">
      <c r="A39" s="26" t="s">
        <v>79</v>
      </c>
      <c r="B39" s="27" t="s">
        <v>80</v>
      </c>
      <c r="C39" s="34" t="s">
        <v>17</v>
      </c>
      <c r="D39" s="28">
        <v>180</v>
      </c>
      <c r="E39" s="29">
        <v>0</v>
      </c>
      <c r="F39" s="29">
        <f t="shared" si="0"/>
        <v>0</v>
      </c>
      <c r="G39" s="30">
        <v>5</v>
      </c>
      <c r="H39" s="31"/>
      <c r="I39" s="32"/>
      <c r="J39" s="32"/>
      <c r="K39" s="32"/>
      <c r="L39" s="32"/>
    </row>
    <row r="40" spans="1:12" ht="23.25" customHeight="1">
      <c r="A40" s="33" t="s">
        <v>81</v>
      </c>
      <c r="B40" s="27" t="s">
        <v>82</v>
      </c>
      <c r="C40" s="34" t="s">
        <v>14</v>
      </c>
      <c r="D40" s="28">
        <v>25</v>
      </c>
      <c r="E40" s="29">
        <v>0</v>
      </c>
      <c r="F40" s="29">
        <f t="shared" si="0"/>
        <v>0</v>
      </c>
      <c r="G40" s="30">
        <v>5</v>
      </c>
      <c r="H40" s="31"/>
      <c r="I40" s="32"/>
      <c r="J40" s="32"/>
      <c r="K40" s="32"/>
      <c r="L40" s="32"/>
    </row>
    <row r="41" spans="1:12" ht="23.25" customHeight="1">
      <c r="A41" s="26" t="s">
        <v>83</v>
      </c>
      <c r="B41" s="27" t="s">
        <v>84</v>
      </c>
      <c r="C41" s="34" t="s">
        <v>14</v>
      </c>
      <c r="D41" s="28">
        <v>50</v>
      </c>
      <c r="E41" s="29">
        <v>0</v>
      </c>
      <c r="F41" s="29">
        <f t="shared" si="0"/>
        <v>0</v>
      </c>
      <c r="G41" s="30">
        <v>5</v>
      </c>
      <c r="H41" s="31"/>
      <c r="I41" s="32"/>
      <c r="J41" s="32"/>
      <c r="K41" s="32"/>
      <c r="L41" s="32"/>
    </row>
    <row r="42" spans="1:12" ht="23.25" customHeight="1">
      <c r="A42" s="33" t="s">
        <v>85</v>
      </c>
      <c r="B42" s="27" t="s">
        <v>86</v>
      </c>
      <c r="C42" s="34" t="s">
        <v>20</v>
      </c>
      <c r="D42" s="28">
        <v>200</v>
      </c>
      <c r="E42" s="29">
        <v>0</v>
      </c>
      <c r="F42" s="29">
        <f t="shared" si="0"/>
        <v>0</v>
      </c>
      <c r="G42" s="30">
        <v>5</v>
      </c>
      <c r="H42" s="31"/>
      <c r="I42" s="32"/>
      <c r="J42" s="32"/>
      <c r="K42" s="32"/>
      <c r="L42" s="32"/>
    </row>
    <row r="43" spans="1:12" ht="23.25" customHeight="1">
      <c r="A43" s="26" t="s">
        <v>87</v>
      </c>
      <c r="B43" s="44" t="s">
        <v>88</v>
      </c>
      <c r="C43" s="34" t="s">
        <v>20</v>
      </c>
      <c r="D43" s="28">
        <v>60</v>
      </c>
      <c r="E43" s="29">
        <v>0</v>
      </c>
      <c r="F43" s="29">
        <f t="shared" si="0"/>
        <v>0</v>
      </c>
      <c r="G43" s="30">
        <v>5</v>
      </c>
      <c r="H43" s="31"/>
      <c r="I43" s="32"/>
      <c r="J43" s="32"/>
      <c r="K43" s="32"/>
      <c r="L43" s="32"/>
    </row>
    <row r="44" spans="1:12" ht="23.25" customHeight="1">
      <c r="A44" s="33" t="s">
        <v>89</v>
      </c>
      <c r="B44" s="27" t="s">
        <v>90</v>
      </c>
      <c r="C44" s="34" t="s">
        <v>25</v>
      </c>
      <c r="D44" s="28">
        <v>50</v>
      </c>
      <c r="E44" s="29">
        <v>0</v>
      </c>
      <c r="F44" s="29">
        <f t="shared" si="0"/>
        <v>0</v>
      </c>
      <c r="G44" s="30">
        <v>5</v>
      </c>
      <c r="H44" s="31"/>
      <c r="I44" s="32"/>
      <c r="J44" s="32"/>
      <c r="K44" s="32"/>
      <c r="L44" s="32"/>
    </row>
    <row r="45" spans="1:12" ht="23.25" customHeight="1">
      <c r="A45" s="26" t="s">
        <v>91</v>
      </c>
      <c r="B45" s="27" t="s">
        <v>92</v>
      </c>
      <c r="C45" s="34" t="s">
        <v>17</v>
      </c>
      <c r="D45" s="28">
        <v>50</v>
      </c>
      <c r="E45" s="29">
        <v>0</v>
      </c>
      <c r="F45" s="29">
        <f t="shared" si="0"/>
        <v>0</v>
      </c>
      <c r="G45" s="30">
        <v>5</v>
      </c>
      <c r="H45" s="31"/>
      <c r="I45" s="32"/>
      <c r="J45" s="32"/>
      <c r="K45" s="32"/>
      <c r="L45" s="32"/>
    </row>
    <row r="46" spans="1:12" ht="23.25" customHeight="1">
      <c r="A46" s="33" t="s">
        <v>93</v>
      </c>
      <c r="B46" s="27" t="s">
        <v>94</v>
      </c>
      <c r="C46" s="34" t="s">
        <v>50</v>
      </c>
      <c r="D46" s="28">
        <v>130</v>
      </c>
      <c r="E46" s="29">
        <v>0</v>
      </c>
      <c r="F46" s="29">
        <f t="shared" si="0"/>
        <v>0</v>
      </c>
      <c r="G46" s="30">
        <v>5</v>
      </c>
      <c r="H46" s="31"/>
      <c r="I46" s="32"/>
      <c r="J46" s="32"/>
      <c r="K46" s="32"/>
      <c r="L46" s="32"/>
    </row>
    <row r="47" spans="1:12" ht="23.25" customHeight="1">
      <c r="A47" s="26" t="s">
        <v>95</v>
      </c>
      <c r="B47" s="27" t="s">
        <v>96</v>
      </c>
      <c r="C47" s="34" t="s">
        <v>20</v>
      </c>
      <c r="D47" s="28">
        <v>100</v>
      </c>
      <c r="E47" s="29">
        <v>0</v>
      </c>
      <c r="F47" s="29">
        <f t="shared" si="0"/>
        <v>0</v>
      </c>
      <c r="G47" s="30">
        <v>5</v>
      </c>
      <c r="H47" s="31"/>
      <c r="I47" s="32"/>
      <c r="J47" s="32"/>
      <c r="K47" s="32"/>
      <c r="L47" s="32"/>
    </row>
    <row r="48" spans="1:12" ht="23.25" customHeight="1">
      <c r="A48" s="33" t="s">
        <v>97</v>
      </c>
      <c r="B48" s="27" t="s">
        <v>98</v>
      </c>
      <c r="C48" s="34" t="s">
        <v>25</v>
      </c>
      <c r="D48" s="28">
        <v>200</v>
      </c>
      <c r="E48" s="29">
        <v>0</v>
      </c>
      <c r="F48" s="29">
        <f t="shared" si="0"/>
        <v>0</v>
      </c>
      <c r="G48" s="30">
        <v>5</v>
      </c>
      <c r="H48" s="31"/>
      <c r="I48" s="32"/>
      <c r="J48" s="32"/>
      <c r="K48" s="32"/>
      <c r="L48" s="32"/>
    </row>
    <row r="49" spans="1:12" ht="23.25" customHeight="1">
      <c r="A49" s="34" t="s">
        <v>99</v>
      </c>
      <c r="B49" s="27" t="s">
        <v>100</v>
      </c>
      <c r="C49" s="34" t="s">
        <v>50</v>
      </c>
      <c r="D49" s="28">
        <v>50</v>
      </c>
      <c r="E49" s="29">
        <v>0</v>
      </c>
      <c r="F49" s="29">
        <f t="shared" si="0"/>
        <v>0</v>
      </c>
      <c r="G49" s="30">
        <v>5</v>
      </c>
      <c r="H49" s="31"/>
      <c r="I49" s="32"/>
      <c r="J49" s="32"/>
      <c r="K49" s="32"/>
      <c r="L49" s="32"/>
    </row>
    <row r="50" spans="1:12" ht="23.25" customHeight="1">
      <c r="A50" s="33" t="s">
        <v>101</v>
      </c>
      <c r="B50" s="27" t="s">
        <v>102</v>
      </c>
      <c r="C50" s="34" t="s">
        <v>25</v>
      </c>
      <c r="D50" s="28">
        <v>30</v>
      </c>
      <c r="E50" s="29">
        <v>0</v>
      </c>
      <c r="F50" s="29">
        <f t="shared" si="0"/>
        <v>0</v>
      </c>
      <c r="G50" s="30">
        <v>5</v>
      </c>
      <c r="H50" s="31"/>
      <c r="I50" s="32"/>
      <c r="J50" s="32"/>
      <c r="K50" s="32"/>
      <c r="L50" s="32"/>
    </row>
    <row r="51" spans="1:12" ht="23.25" customHeight="1">
      <c r="A51" s="26" t="s">
        <v>103</v>
      </c>
      <c r="B51" s="27" t="s">
        <v>104</v>
      </c>
      <c r="C51" s="34" t="s">
        <v>25</v>
      </c>
      <c r="D51" s="28">
        <v>15</v>
      </c>
      <c r="E51" s="29">
        <v>0</v>
      </c>
      <c r="F51" s="29">
        <f t="shared" si="0"/>
        <v>0</v>
      </c>
      <c r="G51" s="30">
        <v>5</v>
      </c>
      <c r="H51" s="31"/>
      <c r="I51" s="32"/>
      <c r="J51" s="32"/>
      <c r="K51" s="32"/>
      <c r="L51" s="32"/>
    </row>
    <row r="52" spans="1:12" ht="23.25" customHeight="1">
      <c r="A52" s="33" t="s">
        <v>105</v>
      </c>
      <c r="B52" s="35" t="s">
        <v>106</v>
      </c>
      <c r="C52" s="34" t="s">
        <v>50</v>
      </c>
      <c r="D52" s="28">
        <v>10</v>
      </c>
      <c r="E52" s="29">
        <v>0</v>
      </c>
      <c r="F52" s="29">
        <f t="shared" si="0"/>
        <v>0</v>
      </c>
      <c r="G52" s="30">
        <v>5</v>
      </c>
      <c r="H52" s="31"/>
      <c r="I52" s="32"/>
      <c r="J52" s="32"/>
      <c r="K52" s="32"/>
      <c r="L52" s="32"/>
    </row>
    <row r="53" spans="1:12" ht="23.25" customHeight="1">
      <c r="A53" s="26" t="s">
        <v>107</v>
      </c>
      <c r="B53" s="27" t="s">
        <v>108</v>
      </c>
      <c r="C53" s="34" t="s">
        <v>14</v>
      </c>
      <c r="D53" s="45">
        <v>5200</v>
      </c>
      <c r="E53" s="29">
        <v>0</v>
      </c>
      <c r="F53" s="29">
        <f t="shared" si="0"/>
        <v>0</v>
      </c>
      <c r="G53" s="30">
        <v>5</v>
      </c>
      <c r="H53" s="31"/>
      <c r="I53" s="32"/>
      <c r="J53" s="32"/>
      <c r="K53" s="32"/>
      <c r="L53" s="32"/>
    </row>
    <row r="54" spans="1:12" ht="23.25" customHeight="1">
      <c r="A54" s="33" t="s">
        <v>109</v>
      </c>
      <c r="B54" s="27" t="s">
        <v>110</v>
      </c>
      <c r="C54" s="34" t="s">
        <v>14</v>
      </c>
      <c r="D54" s="45">
        <v>1100</v>
      </c>
      <c r="E54" s="29">
        <v>0</v>
      </c>
      <c r="F54" s="29">
        <f t="shared" si="0"/>
        <v>0</v>
      </c>
      <c r="G54" s="30">
        <v>5</v>
      </c>
      <c r="H54" s="31"/>
      <c r="I54" s="32"/>
      <c r="J54" s="32"/>
      <c r="K54" s="32"/>
      <c r="L54" s="32"/>
    </row>
    <row r="55" spans="1:8" ht="28.5" customHeight="1">
      <c r="A55" s="46"/>
      <c r="B55" s="47" t="s">
        <v>111</v>
      </c>
      <c r="C55" s="48"/>
      <c r="D55" s="49"/>
      <c r="E55" s="50" t="s">
        <v>112</v>
      </c>
      <c r="F55" s="51">
        <f>SUM(F8:F54)</f>
        <v>0</v>
      </c>
      <c r="G55" s="52" t="s">
        <v>113</v>
      </c>
      <c r="H55" s="53" t="s">
        <v>114</v>
      </c>
    </row>
    <row r="56" spans="1:8" ht="30.75" customHeight="1">
      <c r="A56" s="54"/>
      <c r="B56" s="55"/>
      <c r="C56" s="56"/>
      <c r="D56" s="57"/>
      <c r="E56" s="58"/>
      <c r="F56" s="29">
        <f>F20</f>
        <v>0</v>
      </c>
      <c r="G56" s="52">
        <v>0.08</v>
      </c>
      <c r="H56" s="29">
        <f aca="true" t="shared" si="1" ref="H56:H57">F56*G56</f>
        <v>0</v>
      </c>
    </row>
    <row r="57" spans="1:8" ht="31.5" customHeight="1">
      <c r="A57" s="54"/>
      <c r="B57" s="55"/>
      <c r="C57" s="56"/>
      <c r="D57" s="57"/>
      <c r="E57" s="58"/>
      <c r="F57" s="29">
        <f>SUM(F8:F54)-F20</f>
        <v>0</v>
      </c>
      <c r="G57" s="52">
        <v>0.05</v>
      </c>
      <c r="H57" s="29">
        <f t="shared" si="1"/>
        <v>0</v>
      </c>
    </row>
    <row r="58" spans="1:8" ht="15">
      <c r="A58" s="54"/>
      <c r="B58" s="55"/>
      <c r="C58" s="56"/>
      <c r="D58" s="57"/>
      <c r="E58" s="59"/>
      <c r="F58" s="60"/>
      <c r="G58" s="61"/>
      <c r="H58" s="60"/>
    </row>
    <row r="59" spans="1:8" ht="30.75" customHeight="1">
      <c r="A59" s="54"/>
      <c r="B59" s="55"/>
      <c r="C59" s="56"/>
      <c r="D59" s="57"/>
      <c r="E59" s="62" t="s">
        <v>9</v>
      </c>
      <c r="F59" s="62"/>
      <c r="G59" s="62"/>
      <c r="H59" s="51">
        <f>F55</f>
        <v>0</v>
      </c>
    </row>
    <row r="60" spans="1:8" ht="31.5" customHeight="1">
      <c r="A60" s="54"/>
      <c r="B60" s="55"/>
      <c r="C60" s="56"/>
      <c r="D60" s="57"/>
      <c r="E60" s="63" t="s">
        <v>114</v>
      </c>
      <c r="F60" s="63"/>
      <c r="G60" s="63"/>
      <c r="H60" s="29">
        <f>SUM(H56:H57)</f>
        <v>0</v>
      </c>
    </row>
    <row r="61" spans="1:8" ht="31.5" customHeight="1">
      <c r="A61" s="54"/>
      <c r="B61" s="55"/>
      <c r="C61" s="56"/>
      <c r="D61" s="57"/>
      <c r="E61" s="64" t="s">
        <v>115</v>
      </c>
      <c r="F61" s="64"/>
      <c r="G61" s="64"/>
      <c r="H61" s="65">
        <f>H59+H60</f>
        <v>0</v>
      </c>
    </row>
    <row r="62" ht="13.5">
      <c r="B62" s="66"/>
    </row>
    <row r="63" ht="13.5">
      <c r="B63" s="67" t="s">
        <v>116</v>
      </c>
    </row>
    <row r="64" ht="23.25" customHeight="1">
      <c r="B64" s="67"/>
    </row>
    <row r="65" ht="13.5">
      <c r="B65" s="67" t="s">
        <v>117</v>
      </c>
    </row>
    <row r="66" ht="28.5" customHeight="1">
      <c r="B66" s="68"/>
    </row>
    <row r="70" spans="2:8" ht="33.75" customHeight="1">
      <c r="B70" s="69" t="s">
        <v>118</v>
      </c>
      <c r="C70" s="69"/>
      <c r="D70" s="69"/>
      <c r="E70" s="69"/>
      <c r="F70" s="69"/>
      <c r="G70" s="69"/>
      <c r="H70" s="69"/>
    </row>
    <row r="71" ht="9.75" customHeight="1"/>
    <row r="72" spans="2:8" ht="32.25" customHeight="1">
      <c r="B72" s="69" t="s">
        <v>119</v>
      </c>
      <c r="C72" s="69"/>
      <c r="D72" s="69"/>
      <c r="E72" s="69"/>
      <c r="F72" s="69"/>
      <c r="G72" s="69"/>
      <c r="H72" s="69"/>
    </row>
  </sheetData>
  <sheetProtection selectLockedCells="1" selectUnlockedCells="1"/>
  <mergeCells count="7">
    <mergeCell ref="B3:E3"/>
    <mergeCell ref="B5:H5"/>
    <mergeCell ref="E59:G59"/>
    <mergeCell ref="E60:G60"/>
    <mergeCell ref="E61:G61"/>
    <mergeCell ref="B70:H70"/>
    <mergeCell ref="B72:H72"/>
  </mergeCell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2023-11-27T10:30:24Z</dcterms:modified>
  <cp:category/>
  <cp:version/>
  <cp:contentType/>
  <cp:contentStatus/>
  <cp:revision>209</cp:revision>
</cp:coreProperties>
</file>