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9" activeTab="0"/>
  </bookViews>
  <sheets>
    <sheet name="Materiały opatrunkowe i szewne" sheetId="1" r:id="rId1"/>
    <sheet name="Arkusz3" sheetId="2" r:id="rId2"/>
  </sheets>
  <definedNames>
    <definedName name="_xlnm.Print_Area" localSheetId="0">'Materiały opatrunkowe i szewne'!$A$1:$K$102</definedName>
    <definedName name="Excel_BuiltIn_Print_Area" localSheetId="0">'Materiały opatrunkowe i szewne'!$A$1:$K$101</definedName>
  </definedNames>
  <calcPr fullCalcOnLoad="1"/>
</workbook>
</file>

<file path=xl/sharedStrings.xml><?xml version="1.0" encoding="utf-8"?>
<sst xmlns="http://schemas.openxmlformats.org/spreadsheetml/2006/main" count="235" uniqueCount="89">
  <si>
    <t>Znak sprawy: 20/2022 „Sukcesywna dostawa materiałów opatrunkowych i szewnych do Miejskiego Centrum Medycznego "Śródmieście" sp. z o.o.”</t>
  </si>
  <si>
    <t>Załącznik nr 2 do Zaproszenia</t>
  </si>
  <si>
    <t>ZMIANA Formularz asortymentowo – cenowy</t>
  </si>
  <si>
    <t>Pakiet nr 1</t>
  </si>
  <si>
    <t>L.p.</t>
  </si>
  <si>
    <t>Nazwa asortymentu</t>
  </si>
  <si>
    <t>j.m.</t>
  </si>
  <si>
    <t xml:space="preserve">Łącznie </t>
  </si>
  <si>
    <t>Cena jedn. netto</t>
  </si>
  <si>
    <t>Cena jedn. brutto</t>
  </si>
  <si>
    <t>Wartość netto</t>
  </si>
  <si>
    <t>Wartość brutto</t>
  </si>
  <si>
    <t>Producent/ Nazwa handlowa</t>
  </si>
  <si>
    <t>Stawka VAT [%]</t>
  </si>
  <si>
    <t>1.</t>
  </si>
  <si>
    <t>Lignina w rolkach, bielona 150g.</t>
  </si>
  <si>
    <t>op.</t>
  </si>
  <si>
    <t>2.</t>
  </si>
  <si>
    <t>Opaski gipsowe, zawartość gipsu min. 94%, nawinięte na rolkę z tworzywa sztucznego z perforacjami, służącymi do szybszego i łatwiejszego nasiąkania gipsu wodą, rozmiar 12cmx3m, opakowanie A'2</t>
  </si>
  <si>
    <t>3.</t>
  </si>
  <si>
    <t>Opaski gipsowe, zawartość gipsu min. 94%, nawinięte na rolkę z tworzywa sztucznego z perforacjami, służącymi do szybszego i łatwiejszego nasiąkania gipsu wodą, rozmiar 15cmx3m, opakowanie A'2</t>
  </si>
  <si>
    <t>4.</t>
  </si>
  <si>
    <t>Podkład pod gips syntetyczny 15cmx3m, opakowania A'12</t>
  </si>
  <si>
    <t>5.</t>
  </si>
  <si>
    <t>Podkład pod gips syntetyczny 12cmx3m, opakowania A'12</t>
  </si>
  <si>
    <t>6.</t>
  </si>
  <si>
    <t>Plaster na włókninie z opatrunkiem 6cmx1m, klej akrylowy.</t>
  </si>
  <si>
    <t>7.</t>
  </si>
  <si>
    <t>Plaster na włókninie z opatrunkiem 8cmx5m, klej akrylowy.</t>
  </si>
  <si>
    <t>8.</t>
  </si>
  <si>
    <t>Plaster fizelinowy na rolce, klej akrylowy 1,25cmx9,14m opakowanie A'24</t>
  </si>
  <si>
    <t>9.</t>
  </si>
  <si>
    <t>Plaster fizelinowy na rolce, klej akrylowy 2,5cmx9,14m opakowanie A'12</t>
  </si>
  <si>
    <t>10.</t>
  </si>
  <si>
    <t>Plaster tkaninowy na rolce (przylepiec), 2,5 cm x 5 m</t>
  </si>
  <si>
    <t>szt.</t>
  </si>
  <si>
    <t>11.</t>
  </si>
  <si>
    <t>Seton gazowy jałowy, wykonany z przędzy min. 15 TEX, klasa 2a reguła 7, sterylizowany w parze wodnej, rozmiar 2mx1cm, opakowanie typu torebka papierowo-foliowa, dużą, czytelną, trójdzielną perforowaną etykietą, posiadającą 2 naklejki (TAG) z informacjami: numer LOT, data ważności i indeks. Sterylizacja parą wodną.</t>
  </si>
  <si>
    <t>12.</t>
  </si>
  <si>
    <r>
      <t>Serweta włókninowa, jałowa 45x45cm z otworem o średnicy 8cm z przylepcem wokół otworu. Serweta wykonana z włókniny polipropylenowej i folii polietylenowo-polipropylenowej o gramaturze min 43 g/m</t>
    </r>
    <r>
      <rPr>
        <vertAlign val="superscript"/>
        <sz val="11"/>
        <color indexed="8"/>
        <rFont val="Times New Roman"/>
        <family val="1"/>
      </rPr>
      <t>2</t>
    </r>
    <r>
      <rPr>
        <sz val="11"/>
        <color indexed="8"/>
        <rFont val="Calibri"/>
        <family val="2"/>
      </rPr>
      <t>, kolor niebieski, chłonność 617%, nasiąkliwość 16,91%,  wytrzymałość na rozdzieranie wzdłużne 15,57N,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t>
    </r>
    <r>
      <rPr>
        <sz val="11"/>
        <color indexed="14"/>
        <rFont val="Calibri"/>
        <family val="2"/>
      </rPr>
      <t xml:space="preserve"> </t>
    </r>
    <r>
      <rPr>
        <sz val="11"/>
        <color indexed="8"/>
        <rFont val="Calibri"/>
        <family val="2"/>
      </rPr>
      <t>parametry) opakowanie typu torebka papierowo-foliowa z dużą, czytelną, trójdzielną perforowaną etykietą, posiadającą 2 naklejki (TAG) z informacjami: numer LOT, data ważności i indeks.</t>
    </r>
  </si>
  <si>
    <t>13.</t>
  </si>
  <si>
    <r>
      <t>Serweta włókninowa, jałowa 45x45cm z przylepcem. Serweta wykonana z włókniny polipropylenowej i folii polietylenowo-polipropylenowej o gramaturze min 43 g/m2, kolor niebieski, chłonność 617%, nasiąkliwość 16,91%,  wytrzymałość na rozdzieranie wzdłużne 15,57 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 parametry) opakowanie typu torebka papierowo-foliowa z dużą, czytelną, trójdzielną perforowaną etykietą, posiadającą 2 naklejki (TAG) z informacjami: numer LOT, data ważności i indeks.</t>
    </r>
  </si>
  <si>
    <t>14.</t>
  </si>
  <si>
    <t>Wata opatrunkowa bawełniano-wiskozowa op. 500g</t>
  </si>
  <si>
    <t>15.</t>
  </si>
  <si>
    <t>Kompresy gazowe jałowe 17N 12W, opakowanie typy flow-pack A'3 (wszystkie kompresy pakowane oddzielnie), rozmiar 5x5cm. Sterylizowane w parze wodnej. Przędza min. 15 TEX.</t>
  </si>
  <si>
    <t>16.</t>
  </si>
  <si>
    <t>Kompresy gazowe jałowe 17N 12W, opakowanie typy flow-pack A'3 sztuki (wszystkie kompresy pakowane oddzielnie), rozmiar 7x7cm. Sterylizowane w parze wodnej. Przędza min. 15 TEX.</t>
  </si>
  <si>
    <t>17.</t>
  </si>
  <si>
    <t xml:space="preserve">Wata celulozowa (lignina) higieniczna 60 x 40 cm (opakowania 5 kg) </t>
  </si>
  <si>
    <t>18.</t>
  </si>
  <si>
    <t>Taśma elastyczna na włókninie stosowana do podtrzymywania opatrunków na dużych powierzchniach, mocowania kompresów, cewników drenów. Szczególnie polecana w przypadku ran pooperacyjnych oraz w przypadku opatrunków narażonych na naprężenia. - Plastofix - 30 cm x 10 m</t>
  </si>
  <si>
    <t>Razem</t>
  </si>
  <si>
    <t>Pakiet nr 2</t>
  </si>
  <si>
    <t>Gaza bawełniana 17N jałowa 1m2, wykonana z przędzy min. 15 TEX, klasa 2a reguła 7, sterylizowana w parze wodnej.</t>
  </si>
  <si>
    <t>Gaza bawełniana 17N jałowa 1/2m2, wykonana z przędzy min. 15 TEX, klasa 2a reguła 7, sterylizowana w parze wodnej.</t>
  </si>
  <si>
    <t>Opaska dziana - bandaż podtrzymujący, jednorazowy, w papierze powlekanym (dopuszcza się także w opakowaniu foliowym) o wymiarach 5cm x 4m</t>
  </si>
  <si>
    <t>Opaska dziana - bandaż podtrzymujący, jednorazowy, w papierze powlekanym (dopuszcza się także w opakowaniu foliowym) o wymiarach 10cm x 4m</t>
  </si>
  <si>
    <t>Opaska dziana – bandaż podtrzymujący, jednorazowy, w papierze powlekanym (dopuszcza się także w opakowaniu foliowym) o wymiarach 15cm x 4 m</t>
  </si>
  <si>
    <t>Pakiet nr 3</t>
  </si>
  <si>
    <t>Siatka opatrunkowa długość w stanie swobodnym 10m, rozmiar 2</t>
  </si>
  <si>
    <t>Siatka opatrunkowa długość w stanie swobodnym 10m, rozmiar 4</t>
  </si>
  <si>
    <t>Siatka opatrunkowa długość w stanie swobodnym 10m, rozmiar 6</t>
  </si>
  <si>
    <t>Siatka opatrunkowa długość w stanie swobodnym 10m, rozmiar 8</t>
  </si>
  <si>
    <t>Pakiet nr 4</t>
  </si>
  <si>
    <t>Opaska elastyczna tkana 10cm x 4m z zapinką poj pakowana a 1 szt</t>
  </si>
  <si>
    <t>Opaska elastyczna tkana 12cm x 4m z zapinką poj pakowana a 1 szt</t>
  </si>
  <si>
    <t>Opaska elastyczna tkana 15cm x 4m z zapinką poj pakowana a 1 szt</t>
  </si>
  <si>
    <t>Pakiet nr 5</t>
  </si>
  <si>
    <t xml:space="preserve">Kompresy gazowe niejałowe 17N 12W rozmiar 5x5cm A'100, wykonane z przędzy min 15TEX, klasa 2a reguła 7. </t>
  </si>
  <si>
    <t>Kompresy gazowe niejałowe 17N 12W rozmiar 7,5x7,5cm A'100 wykonane z przędzy min 15TEX, klasa 2a reguła 7.</t>
  </si>
  <si>
    <t>Kompresy gazowe niejałowe 17N 12W rozmiar 10x10cm A'100 wykonane z przędzy min 15TEX, klasa 2a reguła 7.</t>
  </si>
  <si>
    <t>Pakiet nr 6</t>
  </si>
  <si>
    <t>Gąbka żelatynowa, jałowa , chłonna, nierozpuszczalna w wodzie, posiadająca działanie hemostatycze o jednorodnej porowatości i neutralnym charakterze 
o wymiarach 10mm x 70mm x 50 mm do stosowania miejscowego w  stomatologii.</t>
  </si>
  <si>
    <t>Gąbka żelatynowa, jałowa , chłonna, nierozpuszczalna w wodzie, posiadająca działanie hemostatycze o jednorodnej porowatości i neutralnym charakterze
o wymiarach 1cm x 1cm x 1cm do stosowania miejscowego w  stomatologii.Gąbka żelatynowa, jałowa , chłonna, nierozpuszczalna w wodzie, posiadająca działanie hemostatycze o jednorodnej porowatości i neutralnym charakterze
o wymiarach 1cm x 1cm x 1cm do stosowania miejscowego w  stomatologii.</t>
  </si>
  <si>
    <t>Pakiet nr 7</t>
  </si>
  <si>
    <t>Sterylny szew syntetyczny, pleciony, wchłanialny powlekany poliglikonatem lub poliglaktyną 910                                                                            - grubość nitki – 2/0                                                                                                             - krzywizna igły – 3/8 koła                                                                                                - rodzaj igły – igła tnąca / odwrotnie tnąca                                                               - długość igły mm – 19                                                                                                        - długość podwiązki i nitki mm – 70</t>
  </si>
  <si>
    <t>Sterylny szew syntetyczny, pleciony, wchłanialny powlekany poliglikonatem lub poliglaktyną 910                                                                            - grubość nitki – 3/0                                                                                                             - krzywizna igły – 3/8 koła                                                                                                - rodzaj igły – igła tnąca / odwrotnie tnąca                                                               - długość igły mm – 16                                                                                                        - długość podwiązki i nitki mm – 45</t>
  </si>
  <si>
    <t>Sterylny szew syntetyczny, pleciony, wchłanialny powlekany poliglikonatem lub poliglaktyną 910                                                                            - grubość nitki – 4/0                                                                                                             - krzywizna igły – 3/8 koła                                                                                                - rodzaj igły – igła tnąca / odwrotnie tnąca                                                               - długość igły mm – 16                                                                                                       - długość podwiązki i nitki mm – 45</t>
  </si>
  <si>
    <t>Pakiet nr 8</t>
  </si>
  <si>
    <t>Sterylny szew syntetyczny, pleciony, wchłanialny od 60 do 90 dni powlekaty poliglikonatem                                                                                              - grubość nitki – 3/0                                                                                                            - krzywizna igły – 1/2 koła                                                                                                - rodzaj igły – igła okrągła                                                                                               - długość igły mm – 22                                                                                                      - długość podwiązki i nitki mm – 70</t>
  </si>
  <si>
    <t>Pakiet nr 9</t>
  </si>
  <si>
    <t>Sterylny szew syntetyczny  na skórę, niewchłanialny poliamit jednowłóknowy                                                                                                                  - grubość nitki – 2/0                                                                                                             - krzywizna igły – 3/8 koła                                                                                                 rodzaj igły – igła tnąca / odwrotnie tnąca                                                               - długość igły mm – 30                                                                                                        - długość podwiązki i nitki mm – 45</t>
  </si>
  <si>
    <t>Sterylny szew syntetyczny  na skórę, niewchłanialny poliamit jednowłóknowy                                                                                                                  - grubość nitki – 3/0                                                                                                            - krzywizna igły – 3/8 koła                                                                                                - rodzaj igły – igła tnąca / odwrotnie tnąca                                                               - długość igły mm – 24                                                                                                        - długość podwiązki i nitki mm – 45</t>
  </si>
  <si>
    <t>Sterylny szew syntetyczny  na skórę, niewchłanialny poliamit jednowłóknowy                                                                                                                  - grubość nitki – 4/0                                                                                                            - krzywizna igły – 3/8 koła                                                                                                - rodzaj igły – igła tnąca / odwrotnie tnąca                                                               - długość igły mm – 12                                                                                                        - długość podwiązki i nitki mm – 45</t>
  </si>
  <si>
    <t>................................, dnia..............................</t>
  </si>
  <si>
    <t>...............................................................................</t>
  </si>
  <si>
    <t>Podpisy i pieczątki imienne przedstawicieli Wykonawcy</t>
  </si>
  <si>
    <t>upoważnionych do jego reprezentowania</t>
  </si>
</sst>
</file>

<file path=xl/styles.xml><?xml version="1.0" encoding="utf-8"?>
<styleSheet xmlns="http://schemas.openxmlformats.org/spreadsheetml/2006/main">
  <numFmts count="7">
    <numFmt numFmtId="164" formatCode="GENERAL"/>
    <numFmt numFmtId="165" formatCode="@"/>
    <numFmt numFmtId="166" formatCode="#,##0.00"/>
    <numFmt numFmtId="167" formatCode="#,##0.00\ [$zł-415];[RED]\-#,##0.00\ [$zł-415]"/>
    <numFmt numFmtId="168" formatCode="0.00%"/>
    <numFmt numFmtId="169" formatCode="#,##0"/>
    <numFmt numFmtId="170" formatCode="\ #,##0.00&quot; zł &quot;;\-#,##0.00&quot; zł &quot;;&quot; -&quot;#&quot; zł &quot;;@\ "/>
  </numFmts>
  <fonts count="21">
    <font>
      <sz val="10"/>
      <name val="Arial"/>
      <family val="2"/>
    </font>
    <font>
      <b/>
      <sz val="10"/>
      <name val="Arial"/>
      <family val="2"/>
    </font>
    <font>
      <b/>
      <sz val="10.5"/>
      <name val="Calibri"/>
      <family val="2"/>
    </font>
    <font>
      <sz val="10.5"/>
      <name val="Calibri"/>
      <family val="2"/>
    </font>
    <font>
      <i/>
      <sz val="10.5"/>
      <name val="Calibri"/>
      <family val="2"/>
    </font>
    <font>
      <b/>
      <sz val="12"/>
      <name val="Arial"/>
      <family val="2"/>
    </font>
    <font>
      <b/>
      <sz val="10.5"/>
      <color indexed="8"/>
      <name val="Calibri"/>
      <family val="2"/>
    </font>
    <font>
      <sz val="11"/>
      <color indexed="8"/>
      <name val="Czcionka tekstu podstawowego"/>
      <family val="0"/>
    </font>
    <font>
      <sz val="10.5"/>
      <color indexed="8"/>
      <name val="Calibri"/>
      <family val="2"/>
    </font>
    <font>
      <sz val="11"/>
      <color indexed="8"/>
      <name val="Calibri"/>
      <family val="2"/>
    </font>
    <font>
      <b/>
      <sz val="11"/>
      <color indexed="8"/>
      <name val="Calibri"/>
      <family val="2"/>
    </font>
    <font>
      <sz val="11"/>
      <name val="Calibri"/>
      <family val="2"/>
    </font>
    <font>
      <vertAlign val="superscript"/>
      <sz val="11"/>
      <color indexed="8"/>
      <name val="Times New Roman"/>
      <family val="1"/>
    </font>
    <font>
      <vertAlign val="subscript"/>
      <sz val="11"/>
      <color indexed="8"/>
      <name val="Calibri"/>
      <family val="2"/>
    </font>
    <font>
      <sz val="11"/>
      <color indexed="14"/>
      <name val="Calibri"/>
      <family val="2"/>
    </font>
    <font>
      <b/>
      <i/>
      <sz val="10.5"/>
      <name val="Calibri"/>
      <family val="2"/>
    </font>
    <font>
      <b/>
      <sz val="11"/>
      <name val="Calibri"/>
      <family val="2"/>
    </font>
    <font>
      <b/>
      <sz val="10"/>
      <name val="Calibri"/>
      <family val="2"/>
    </font>
    <font>
      <sz val="10"/>
      <name val="Calibri"/>
      <family val="2"/>
    </font>
    <font>
      <i/>
      <sz val="10"/>
      <color indexed="8"/>
      <name val="Calibri"/>
      <family val="2"/>
    </font>
    <font>
      <i/>
      <sz val="10.5"/>
      <color indexed="8"/>
      <name val="Calibri"/>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0" fontId="7" fillId="0" borderId="0" applyBorder="0" applyProtection="0">
      <alignment/>
    </xf>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7" fillId="0" borderId="0" applyBorder="0" applyProtection="0">
      <alignment/>
    </xf>
    <xf numFmtId="164" fontId="9" fillId="0" borderId="0">
      <alignment/>
      <protection/>
    </xf>
  </cellStyleXfs>
  <cellXfs count="78">
    <xf numFmtId="164" fontId="0" fillId="0" borderId="0" xfId="0" applyAlignment="1">
      <alignment/>
    </xf>
    <xf numFmtId="164" fontId="1" fillId="0" borderId="0" xfId="0" applyFont="1" applyAlignment="1">
      <alignment/>
    </xf>
    <xf numFmtId="164" fontId="2" fillId="0" borderId="0" xfId="20" applyFont="1" applyBorder="1">
      <alignment/>
      <protection/>
    </xf>
    <xf numFmtId="165" fontId="3" fillId="0" borderId="0" xfId="20" applyNumberFormat="1" applyFont="1">
      <alignment/>
      <protection/>
    </xf>
    <xf numFmtId="164" fontId="3" fillId="0" borderId="0" xfId="20" applyFont="1">
      <alignment/>
      <protection/>
    </xf>
    <xf numFmtId="165" fontId="4" fillId="0" borderId="0" xfId="20" applyNumberFormat="1" applyFont="1" applyAlignment="1">
      <alignment horizontal="right"/>
      <protection/>
    </xf>
    <xf numFmtId="165" fontId="0" fillId="0" borderId="0" xfId="0" applyNumberFormat="1" applyAlignment="1">
      <alignment/>
    </xf>
    <xf numFmtId="164" fontId="2" fillId="0" borderId="0" xfId="20" applyFont="1">
      <alignment/>
      <protection/>
    </xf>
    <xf numFmtId="164" fontId="3" fillId="0" borderId="0" xfId="0" applyFont="1" applyAlignment="1">
      <alignment/>
    </xf>
    <xf numFmtId="164" fontId="5" fillId="0" borderId="0" xfId="0" applyFont="1" applyAlignment="1">
      <alignment horizontal="center"/>
    </xf>
    <xf numFmtId="164" fontId="6" fillId="0" borderId="1" xfId="21" applyFont="1" applyBorder="1" applyAlignment="1" applyProtection="1">
      <alignment horizontal="left" vertical="center"/>
      <protection locked="0"/>
    </xf>
    <xf numFmtId="164" fontId="6" fillId="0" borderId="0" xfId="21" applyFont="1" applyBorder="1" applyAlignment="1" applyProtection="1">
      <alignment horizontal="center" vertical="center"/>
      <protection locked="0"/>
    </xf>
    <xf numFmtId="164" fontId="8" fillId="0" borderId="0" xfId="0" applyFont="1" applyBorder="1" applyAlignment="1" applyProtection="1">
      <alignment horizontal="center" vertical="center"/>
      <protection locked="0"/>
    </xf>
    <xf numFmtId="165" fontId="8" fillId="0" borderId="0" xfId="21" applyNumberFormat="1" applyFont="1" applyBorder="1" applyAlignment="1" applyProtection="1">
      <alignment horizontal="center" vertical="center"/>
      <protection/>
    </xf>
    <xf numFmtId="164" fontId="8" fillId="0" borderId="0" xfId="21" applyFont="1" applyBorder="1" applyAlignment="1" applyProtection="1">
      <alignment horizontal="center" vertical="center"/>
      <protection/>
    </xf>
    <xf numFmtId="164" fontId="2" fillId="0" borderId="2" xfId="0" applyFont="1" applyBorder="1" applyAlignment="1">
      <alignment horizontal="center" vertical="center" wrapText="1"/>
    </xf>
    <xf numFmtId="164" fontId="2" fillId="0" borderId="2" xfId="0" applyFont="1" applyBorder="1" applyAlignment="1">
      <alignment horizontal="center" vertical="center" wrapText="1"/>
    </xf>
    <xf numFmtId="166"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4" fontId="8" fillId="0" borderId="0" xfId="0" applyFont="1" applyAlignment="1">
      <alignment/>
    </xf>
    <xf numFmtId="165" fontId="3" fillId="0" borderId="2" xfId="0" applyNumberFormat="1" applyFont="1" applyBorder="1" applyAlignment="1">
      <alignment horizontal="center" vertical="center" wrapText="1"/>
    </xf>
    <xf numFmtId="164" fontId="9" fillId="2" borderId="2" xfId="21" applyFont="1" applyFill="1" applyBorder="1" applyAlignment="1" applyProtection="1">
      <alignment vertical="center" wrapText="1"/>
      <protection locked="0"/>
    </xf>
    <xf numFmtId="164" fontId="9" fillId="2" borderId="2" xfId="21" applyFont="1" applyFill="1" applyBorder="1" applyAlignment="1" applyProtection="1">
      <alignment horizontal="center" vertical="center" wrapText="1"/>
      <protection locked="0"/>
    </xf>
    <xf numFmtId="164" fontId="10" fillId="2" borderId="2" xfId="21" applyFont="1" applyFill="1" applyBorder="1" applyAlignment="1" applyProtection="1">
      <alignment horizontal="center" vertical="center" wrapText="1"/>
      <protection locked="0"/>
    </xf>
    <xf numFmtId="167" fontId="8"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4" fontId="11" fillId="2" borderId="2" xfId="21" applyFont="1" applyFill="1" applyBorder="1" applyAlignment="1" applyProtection="1">
      <alignment vertical="center" wrapText="1"/>
      <protection locked="0"/>
    </xf>
    <xf numFmtId="164" fontId="9" fillId="2" borderId="2" xfId="22" applyFont="1" applyFill="1" applyBorder="1" applyAlignment="1" applyProtection="1">
      <alignment horizontal="justify" vertical="center" wrapText="1"/>
      <protection locked="0"/>
    </xf>
    <xf numFmtId="164" fontId="11" fillId="2" borderId="2" xfId="21" applyFont="1" applyFill="1" applyBorder="1" applyAlignment="1" applyProtection="1">
      <alignment horizontal="justify" vertical="center" wrapText="1"/>
      <protection locked="0"/>
    </xf>
    <xf numFmtId="164" fontId="9" fillId="2" borderId="2" xfId="22" applyFont="1" applyFill="1" applyBorder="1" applyAlignment="1" applyProtection="1">
      <alignment horizontal="left" vertical="center" wrapText="1"/>
      <protection locked="0"/>
    </xf>
    <xf numFmtId="164" fontId="8" fillId="0" borderId="0" xfId="21" applyFont="1" applyBorder="1" applyAlignment="1" applyProtection="1">
      <alignment horizontal="center" vertical="center"/>
      <protection locked="0"/>
    </xf>
    <xf numFmtId="164" fontId="6" fillId="0" borderId="2" xfId="21" applyFont="1" applyBorder="1" applyAlignment="1" applyProtection="1">
      <alignment horizontal="center" vertical="center"/>
      <protection locked="0"/>
    </xf>
    <xf numFmtId="167" fontId="6" fillId="0" borderId="2" xfId="0" applyNumberFormat="1" applyFont="1" applyBorder="1" applyAlignment="1" applyProtection="1">
      <alignment horizontal="center" vertical="center"/>
      <protection locked="0"/>
    </xf>
    <xf numFmtId="164" fontId="8" fillId="0" borderId="0" xfId="21" applyNumberFormat="1" applyFont="1" applyBorder="1" applyAlignment="1" applyProtection="1">
      <alignment horizontal="center" vertical="center"/>
      <protection/>
    </xf>
    <xf numFmtId="164" fontId="2" fillId="0" borderId="0" xfId="0" applyFont="1" applyBorder="1" applyAlignment="1">
      <alignment/>
    </xf>
    <xf numFmtId="164" fontId="11" fillId="2" borderId="2" xfId="22" applyFont="1" applyFill="1" applyBorder="1" applyAlignment="1" applyProtection="1">
      <alignment vertical="center" wrapText="1"/>
      <protection locked="0"/>
    </xf>
    <xf numFmtId="164" fontId="6" fillId="0" borderId="1" xfId="21" applyFont="1" applyBorder="1" applyAlignment="1" applyProtection="1">
      <alignment vertical="center"/>
      <protection/>
    </xf>
    <xf numFmtId="164" fontId="15" fillId="0" borderId="0" xfId="0" applyFont="1" applyAlignment="1">
      <alignment horizontal="left" wrapText="1"/>
    </xf>
    <xf numFmtId="164" fontId="2" fillId="0" borderId="0" xfId="0" applyFont="1" applyAlignment="1">
      <alignment horizontal="center" vertical="center"/>
    </xf>
    <xf numFmtId="164" fontId="3" fillId="0" borderId="0" xfId="0" applyFont="1" applyAlignment="1">
      <alignment vertical="center"/>
    </xf>
    <xf numFmtId="165" fontId="3" fillId="0" borderId="0" xfId="0" applyNumberFormat="1" applyFont="1" applyAlignment="1">
      <alignment/>
    </xf>
    <xf numFmtId="164" fontId="8" fillId="0" borderId="4" xfId="21" applyFont="1" applyBorder="1" applyAlignment="1" applyProtection="1">
      <alignment horizontal="center" vertical="center"/>
      <protection locked="0"/>
    </xf>
    <xf numFmtId="164" fontId="11" fillId="2" borderId="2" xfId="22" applyFont="1" applyFill="1" applyBorder="1" applyAlignment="1" applyProtection="1">
      <alignment horizontal="left" vertical="center" wrapText="1"/>
      <protection locked="0"/>
    </xf>
    <xf numFmtId="164" fontId="16" fillId="2" borderId="2" xfId="22" applyFont="1" applyFill="1" applyBorder="1" applyAlignment="1" applyProtection="1">
      <alignment horizontal="center" vertical="center" wrapText="1"/>
      <protection locked="0"/>
    </xf>
    <xf numFmtId="169" fontId="17" fillId="0" borderId="2" xfId="22" applyNumberFormat="1" applyFont="1" applyBorder="1" applyAlignment="1">
      <alignment horizontal="center" vertical="center"/>
      <protection/>
    </xf>
    <xf numFmtId="167" fontId="8" fillId="0" borderId="4" xfId="0" applyNumberFormat="1" applyFont="1" applyBorder="1" applyAlignment="1" applyProtection="1">
      <alignment horizontal="center" vertical="center"/>
      <protection locked="0"/>
    </xf>
    <xf numFmtId="165" fontId="8" fillId="0" borderId="4" xfId="17" applyNumberFormat="1" applyFont="1" applyBorder="1" applyAlignment="1" applyProtection="1">
      <alignment horizontal="center" vertical="center"/>
      <protection/>
    </xf>
    <xf numFmtId="168" fontId="8" fillId="0" borderId="4" xfId="17" applyNumberFormat="1" applyFont="1" applyBorder="1" applyAlignment="1" applyProtection="1">
      <alignment horizontal="center" vertical="center"/>
      <protection/>
    </xf>
    <xf numFmtId="164" fontId="8" fillId="0" borderId="2" xfId="21" applyFont="1" applyBorder="1" applyAlignment="1" applyProtection="1">
      <alignment horizontal="center" vertical="center"/>
      <protection locked="0"/>
    </xf>
    <xf numFmtId="164" fontId="16" fillId="2" borderId="2" xfId="21" applyFont="1" applyFill="1" applyBorder="1" applyAlignment="1" applyProtection="1">
      <alignment horizontal="center" vertical="center" wrapText="1"/>
      <protection locked="0"/>
    </xf>
    <xf numFmtId="167" fontId="8" fillId="0" borderId="2" xfId="0" applyNumberFormat="1" applyFont="1" applyBorder="1" applyAlignment="1" applyProtection="1">
      <alignment horizontal="center" vertical="center"/>
      <protection locked="0"/>
    </xf>
    <xf numFmtId="165" fontId="8" fillId="0" borderId="2" xfId="17" applyNumberFormat="1" applyFont="1" applyBorder="1" applyAlignment="1" applyProtection="1">
      <alignment horizontal="center" vertical="center"/>
      <protection/>
    </xf>
    <xf numFmtId="168" fontId="8" fillId="0" borderId="2" xfId="17" applyNumberFormat="1" applyFont="1" applyBorder="1" applyAlignment="1" applyProtection="1">
      <alignment horizontal="center" vertical="center"/>
      <protection/>
    </xf>
    <xf numFmtId="164" fontId="6" fillId="0" borderId="5" xfId="21" applyFont="1" applyBorder="1" applyAlignment="1" applyProtection="1">
      <alignment horizontal="center" vertical="center"/>
      <protection locked="0"/>
    </xf>
    <xf numFmtId="167" fontId="8" fillId="0" borderId="0" xfId="21" applyNumberFormat="1" applyFont="1" applyBorder="1" applyAlignment="1" applyProtection="1">
      <alignment horizontal="center" vertical="center"/>
      <protection/>
    </xf>
    <xf numFmtId="164" fontId="11" fillId="0" borderId="2" xfId="22" applyFont="1" applyBorder="1" applyAlignment="1">
      <alignment horizontal="left" vertical="center" wrapText="1"/>
      <protection/>
    </xf>
    <xf numFmtId="164" fontId="16" fillId="0" borderId="2" xfId="22" applyFont="1" applyBorder="1" applyAlignment="1">
      <alignment horizontal="center" vertical="center" wrapText="1"/>
      <protection/>
    </xf>
    <xf numFmtId="164" fontId="8" fillId="0" borderId="6" xfId="21" applyFont="1" applyBorder="1" applyAlignment="1" applyProtection="1">
      <alignment horizontal="center" vertical="center"/>
      <protection locked="0"/>
    </xf>
    <xf numFmtId="164" fontId="6" fillId="0" borderId="2" xfId="21" applyFont="1" applyBorder="1" applyAlignment="1" applyProtection="1">
      <alignment horizontal="center" vertical="center"/>
      <protection locked="0"/>
    </xf>
    <xf numFmtId="167" fontId="8" fillId="0" borderId="4" xfId="17" applyNumberFormat="1" applyFont="1" applyBorder="1" applyAlignment="1" applyProtection="1">
      <alignment horizontal="center" vertical="center"/>
      <protection locked="0"/>
    </xf>
    <xf numFmtId="164" fontId="6" fillId="0" borderId="0" xfId="21" applyFont="1" applyBorder="1" applyAlignment="1" applyProtection="1">
      <alignment horizontal="center" vertical="center"/>
      <protection locked="0"/>
    </xf>
    <xf numFmtId="164" fontId="6" fillId="0" borderId="0" xfId="0" applyFont="1" applyBorder="1" applyAlignment="1" applyProtection="1">
      <alignment horizontal="center" vertical="center"/>
      <protection locked="0"/>
    </xf>
    <xf numFmtId="164" fontId="8" fillId="0" borderId="0" xfId="21" applyFont="1" applyBorder="1" applyAlignment="1" applyProtection="1">
      <alignment horizontal="center" vertical="center"/>
      <protection locked="0"/>
    </xf>
    <xf numFmtId="164" fontId="18" fillId="0" borderId="0" xfId="0" applyFont="1" applyAlignment="1">
      <alignment horizontal="left"/>
    </xf>
    <xf numFmtId="164" fontId="18" fillId="0" borderId="0" xfId="0" applyFont="1" applyFill="1" applyAlignment="1">
      <alignment/>
    </xf>
    <xf numFmtId="164" fontId="17" fillId="0" borderId="0" xfId="0" applyFont="1" applyAlignment="1">
      <alignment/>
    </xf>
    <xf numFmtId="164" fontId="18" fillId="0" borderId="0" xfId="0" applyFont="1" applyAlignment="1">
      <alignment/>
    </xf>
    <xf numFmtId="164" fontId="17" fillId="0" borderId="0" xfId="0" applyFont="1" applyAlignment="1">
      <alignment horizontal="center"/>
    </xf>
    <xf numFmtId="165" fontId="18" fillId="0" borderId="0" xfId="0" applyNumberFormat="1" applyFont="1" applyFill="1" applyAlignment="1">
      <alignment/>
    </xf>
    <xf numFmtId="164" fontId="19" fillId="0" borderId="0" xfId="0" applyFont="1" applyAlignment="1">
      <alignment horizontal="center" vertical="center"/>
    </xf>
    <xf numFmtId="165" fontId="18" fillId="0" borderId="0" xfId="0" applyNumberFormat="1" applyFont="1" applyFill="1" applyAlignment="1">
      <alignment horizontal="center" vertical="center"/>
    </xf>
    <xf numFmtId="164" fontId="8" fillId="0" borderId="0" xfId="0" applyFont="1" applyAlignment="1">
      <alignment horizontal="left"/>
    </xf>
    <xf numFmtId="164" fontId="2" fillId="0" borderId="0" xfId="0" applyFont="1" applyAlignment="1">
      <alignment/>
    </xf>
    <xf numFmtId="164" fontId="3" fillId="0" borderId="0" xfId="0" applyFont="1" applyAlignment="1">
      <alignment horizontal="left"/>
    </xf>
    <xf numFmtId="164" fontId="4" fillId="0" borderId="0" xfId="0" applyFont="1" applyAlignment="1">
      <alignment horizontal="center" vertical="center"/>
    </xf>
    <xf numFmtId="165" fontId="8" fillId="0" borderId="0" xfId="0" applyNumberFormat="1" applyFont="1" applyAlignment="1">
      <alignment horizontal="center" vertical="center"/>
    </xf>
    <xf numFmtId="165" fontId="20" fillId="0" borderId="0" xfId="0" applyNumberFormat="1" applyFont="1" applyAlignment="1">
      <alignment horizontal="center" vertical="center"/>
    </xf>
  </cellXfs>
  <cellStyles count="9">
    <cellStyle name="Normal" xfId="0"/>
    <cellStyle name="Comma" xfId="15"/>
    <cellStyle name="Comma [0]" xfId="16"/>
    <cellStyle name="Currency" xfId="17"/>
    <cellStyle name="Currency [0]" xfId="18"/>
    <cellStyle name="Percent" xfId="19"/>
    <cellStyle name="Normalny 2 2" xfId="20"/>
    <cellStyle name="Excel Built-in Normal 1" xfId="21"/>
    <cellStyle name="Excel Built-in Normal" xfId="22"/>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4"/>
  <sheetViews>
    <sheetView tabSelected="1" workbookViewId="0" topLeftCell="A85">
      <selection activeCell="D93" sqref="D93"/>
    </sheetView>
  </sheetViews>
  <sheetFormatPr defaultColWidth="12.57421875" defaultRowHeight="12.75"/>
  <cols>
    <col min="1" max="1" width="5.7109375" style="0" customWidth="1"/>
    <col min="2" max="2" width="63.421875" style="0" customWidth="1"/>
    <col min="3" max="3" width="9.8515625" style="0" customWidth="1"/>
    <col min="4" max="4" width="11.7109375" style="1" customWidth="1"/>
    <col min="5" max="7" width="11.7109375" style="0" customWidth="1"/>
    <col min="8" max="8" width="13.57421875" style="0" customWidth="1"/>
    <col min="9" max="9" width="13.28125" style="0" customWidth="1"/>
    <col min="10" max="10" width="11.57421875" style="0" customWidth="1"/>
    <col min="11" max="11" width="9.8515625" style="0" customWidth="1"/>
    <col min="12" max="16384" width="11.57421875" style="0" customWidth="1"/>
  </cols>
  <sheetData>
    <row r="1" spans="1:11" ht="12.75">
      <c r="A1" s="2" t="s">
        <v>0</v>
      </c>
      <c r="B1" s="2"/>
      <c r="C1" s="2"/>
      <c r="D1" s="2"/>
      <c r="E1" s="2"/>
      <c r="F1" s="2"/>
      <c r="G1" s="2"/>
      <c r="H1" s="2"/>
      <c r="I1" s="3"/>
      <c r="J1" s="4"/>
      <c r="K1" s="5" t="s">
        <v>1</v>
      </c>
    </row>
    <row r="2" spans="1:11" ht="12.75">
      <c r="A2" s="6"/>
      <c r="D2" s="7"/>
      <c r="E2" s="8"/>
      <c r="F2" s="8"/>
      <c r="G2" s="8"/>
      <c r="H2" s="8"/>
      <c r="I2" s="3"/>
      <c r="J2" s="4"/>
      <c r="K2" s="3"/>
    </row>
    <row r="3" spans="1:2" ht="12.75">
      <c r="A3" s="6"/>
      <c r="B3" s="9" t="s">
        <v>2</v>
      </c>
    </row>
    <row r="4" ht="12.75">
      <c r="A4" s="6"/>
    </row>
    <row r="6" spans="1:11" ht="12.75">
      <c r="A6" s="10" t="s">
        <v>3</v>
      </c>
      <c r="B6" s="10"/>
      <c r="C6" s="10"/>
      <c r="D6" s="11"/>
      <c r="E6" s="12"/>
      <c r="F6" s="12"/>
      <c r="G6" s="12"/>
      <c r="H6" s="12"/>
      <c r="I6" s="13"/>
      <c r="J6" s="14"/>
      <c r="K6" s="13"/>
    </row>
    <row r="7" spans="1:11" ht="12.75">
      <c r="A7" s="10"/>
      <c r="B7" s="10"/>
      <c r="C7" s="10"/>
      <c r="D7" s="11"/>
      <c r="E7" s="12"/>
      <c r="F7" s="12"/>
      <c r="G7" s="12"/>
      <c r="H7" s="12"/>
      <c r="I7" s="13"/>
      <c r="J7" s="14"/>
      <c r="K7" s="13"/>
    </row>
    <row r="8" spans="1:11" ht="12.75">
      <c r="A8" s="15" t="s">
        <v>4</v>
      </c>
      <c r="B8" s="16" t="s">
        <v>5</v>
      </c>
      <c r="C8" s="16" t="s">
        <v>6</v>
      </c>
      <c r="D8" s="15" t="s">
        <v>7</v>
      </c>
      <c r="E8" s="17" t="s">
        <v>8</v>
      </c>
      <c r="F8" s="17" t="s">
        <v>9</v>
      </c>
      <c r="G8" s="17" t="s">
        <v>10</v>
      </c>
      <c r="H8" s="17" t="s">
        <v>11</v>
      </c>
      <c r="I8" s="18" t="s">
        <v>12</v>
      </c>
      <c r="J8" s="19"/>
      <c r="K8" s="18" t="s">
        <v>13</v>
      </c>
    </row>
    <row r="9" spans="1:11" ht="12.75">
      <c r="A9" s="20" t="s">
        <v>14</v>
      </c>
      <c r="B9" s="21" t="s">
        <v>15</v>
      </c>
      <c r="C9" s="22" t="s">
        <v>16</v>
      </c>
      <c r="D9" s="23">
        <v>200</v>
      </c>
      <c r="E9" s="24"/>
      <c r="F9" s="24"/>
      <c r="G9" s="24"/>
      <c r="H9" s="24"/>
      <c r="I9" s="25"/>
      <c r="J9" s="19"/>
      <c r="K9" s="26"/>
    </row>
    <row r="10" spans="1:11" ht="12.75">
      <c r="A10" s="20" t="s">
        <v>17</v>
      </c>
      <c r="B10" s="27" t="s">
        <v>18</v>
      </c>
      <c r="C10" s="22" t="s">
        <v>16</v>
      </c>
      <c r="D10" s="23">
        <v>40</v>
      </c>
      <c r="E10" s="24"/>
      <c r="F10" s="24"/>
      <c r="G10" s="24"/>
      <c r="H10" s="24"/>
      <c r="I10" s="25"/>
      <c r="J10" s="19"/>
      <c r="K10" s="26"/>
    </row>
    <row r="11" spans="1:11" ht="12.75">
      <c r="A11" s="20" t="s">
        <v>19</v>
      </c>
      <c r="B11" s="27" t="s">
        <v>20</v>
      </c>
      <c r="C11" s="22" t="s">
        <v>16</v>
      </c>
      <c r="D11" s="23">
        <v>40</v>
      </c>
      <c r="E11" s="24"/>
      <c r="F11" s="24"/>
      <c r="G11" s="24"/>
      <c r="H11" s="24"/>
      <c r="I11" s="25"/>
      <c r="J11" s="19"/>
      <c r="K11" s="26"/>
    </row>
    <row r="12" spans="1:11" ht="12.75">
      <c r="A12" s="20" t="s">
        <v>21</v>
      </c>
      <c r="B12" s="21" t="s">
        <v>22</v>
      </c>
      <c r="C12" s="22" t="s">
        <v>16</v>
      </c>
      <c r="D12" s="23">
        <v>4</v>
      </c>
      <c r="E12" s="24"/>
      <c r="F12" s="24"/>
      <c r="G12" s="24"/>
      <c r="H12" s="24"/>
      <c r="I12" s="25"/>
      <c r="J12" s="19"/>
      <c r="K12" s="26"/>
    </row>
    <row r="13" spans="1:11" ht="12.75">
      <c r="A13" s="20" t="s">
        <v>23</v>
      </c>
      <c r="B13" s="21" t="s">
        <v>24</v>
      </c>
      <c r="C13" s="22" t="s">
        <v>16</v>
      </c>
      <c r="D13" s="23">
        <v>2</v>
      </c>
      <c r="E13" s="24"/>
      <c r="F13" s="24"/>
      <c r="G13" s="24"/>
      <c r="H13" s="24"/>
      <c r="I13" s="25"/>
      <c r="J13" s="19"/>
      <c r="K13" s="26"/>
    </row>
    <row r="14" spans="1:11" ht="12.75">
      <c r="A14" s="20" t="s">
        <v>25</v>
      </c>
      <c r="B14" s="27" t="s">
        <v>26</v>
      </c>
      <c r="C14" s="22" t="s">
        <v>16</v>
      </c>
      <c r="D14" s="23">
        <v>200</v>
      </c>
      <c r="E14" s="24"/>
      <c r="F14" s="24"/>
      <c r="G14" s="24"/>
      <c r="H14" s="24"/>
      <c r="I14" s="25"/>
      <c r="J14" s="19"/>
      <c r="K14" s="26"/>
    </row>
    <row r="15" spans="1:11" ht="12.75">
      <c r="A15" s="20" t="s">
        <v>27</v>
      </c>
      <c r="B15" s="27" t="s">
        <v>28</v>
      </c>
      <c r="C15" s="22" t="s">
        <v>16</v>
      </c>
      <c r="D15" s="23">
        <v>150</v>
      </c>
      <c r="E15" s="24"/>
      <c r="F15" s="24"/>
      <c r="G15" s="24"/>
      <c r="H15" s="24"/>
      <c r="I15" s="25"/>
      <c r="J15" s="19"/>
      <c r="K15" s="26"/>
    </row>
    <row r="16" spans="1:11" ht="12.75">
      <c r="A16" s="20" t="s">
        <v>29</v>
      </c>
      <c r="B16" s="27" t="s">
        <v>30</v>
      </c>
      <c r="C16" s="15" t="s">
        <v>16</v>
      </c>
      <c r="D16" s="15">
        <v>10</v>
      </c>
      <c r="E16" s="24"/>
      <c r="F16" s="24"/>
      <c r="G16" s="24"/>
      <c r="H16" s="24"/>
      <c r="I16" s="25"/>
      <c r="J16" s="19"/>
      <c r="K16" s="26"/>
    </row>
    <row r="17" spans="1:11" ht="12.75">
      <c r="A17" s="20" t="s">
        <v>31</v>
      </c>
      <c r="B17" s="27" t="s">
        <v>32</v>
      </c>
      <c r="C17" s="15" t="s">
        <v>16</v>
      </c>
      <c r="D17" s="15">
        <v>45</v>
      </c>
      <c r="E17" s="24"/>
      <c r="F17" s="24"/>
      <c r="G17" s="24"/>
      <c r="H17" s="24"/>
      <c r="I17" s="25"/>
      <c r="J17" s="19"/>
      <c r="K17" s="26"/>
    </row>
    <row r="18" spans="1:11" ht="12.75">
      <c r="A18" s="20" t="s">
        <v>33</v>
      </c>
      <c r="B18" s="27" t="s">
        <v>34</v>
      </c>
      <c r="C18" s="15" t="s">
        <v>35</v>
      </c>
      <c r="D18" s="15">
        <v>18</v>
      </c>
      <c r="E18" s="24"/>
      <c r="F18" s="24"/>
      <c r="G18" s="24"/>
      <c r="H18" s="24"/>
      <c r="I18" s="25"/>
      <c r="J18" s="19"/>
      <c r="K18" s="26"/>
    </row>
    <row r="19" spans="1:11" ht="12.75">
      <c r="A19" s="20" t="s">
        <v>36</v>
      </c>
      <c r="B19" s="21" t="s">
        <v>37</v>
      </c>
      <c r="C19" s="15" t="s">
        <v>35</v>
      </c>
      <c r="D19" s="15">
        <v>2</v>
      </c>
      <c r="E19" s="24"/>
      <c r="F19" s="24"/>
      <c r="G19" s="24"/>
      <c r="H19" s="24"/>
      <c r="I19" s="25"/>
      <c r="J19" s="19"/>
      <c r="K19" s="26"/>
    </row>
    <row r="20" spans="1:11" ht="12.75">
      <c r="A20" s="20" t="s">
        <v>38</v>
      </c>
      <c r="B20" s="28" t="s">
        <v>39</v>
      </c>
      <c r="C20" s="15" t="s">
        <v>35</v>
      </c>
      <c r="D20" s="15">
        <v>400</v>
      </c>
      <c r="E20" s="24"/>
      <c r="F20" s="24"/>
      <c r="G20" s="24"/>
      <c r="H20" s="24"/>
      <c r="I20" s="25"/>
      <c r="J20" s="19"/>
      <c r="K20" s="26"/>
    </row>
    <row r="21" spans="1:11" ht="12.75">
      <c r="A21" s="20" t="s">
        <v>40</v>
      </c>
      <c r="B21" s="29" t="s">
        <v>41</v>
      </c>
      <c r="C21" s="15" t="s">
        <v>35</v>
      </c>
      <c r="D21" s="15">
        <v>350</v>
      </c>
      <c r="E21" s="24"/>
      <c r="F21" s="24"/>
      <c r="G21" s="24"/>
      <c r="H21" s="24"/>
      <c r="I21" s="25"/>
      <c r="J21" s="19"/>
      <c r="K21" s="26"/>
    </row>
    <row r="22" spans="1:11" ht="12.75">
      <c r="A22" s="20" t="s">
        <v>42</v>
      </c>
      <c r="B22" s="30" t="s">
        <v>43</v>
      </c>
      <c r="C22" s="15" t="s">
        <v>16</v>
      </c>
      <c r="D22" s="15">
        <v>11</v>
      </c>
      <c r="E22" s="24"/>
      <c r="F22" s="24"/>
      <c r="G22" s="24"/>
      <c r="H22" s="24"/>
      <c r="I22" s="25"/>
      <c r="J22" s="19"/>
      <c r="K22" s="26"/>
    </row>
    <row r="23" spans="1:11" ht="12.75">
      <c r="A23" s="20" t="s">
        <v>44</v>
      </c>
      <c r="B23" s="21" t="s">
        <v>45</v>
      </c>
      <c r="C23" s="15" t="s">
        <v>35</v>
      </c>
      <c r="D23" s="15">
        <v>55</v>
      </c>
      <c r="E23" s="24"/>
      <c r="F23" s="24"/>
      <c r="G23" s="24"/>
      <c r="H23" s="24"/>
      <c r="I23" s="25"/>
      <c r="J23" s="19"/>
      <c r="K23" s="26"/>
    </row>
    <row r="24" spans="1:11" ht="12.75">
      <c r="A24" s="20" t="s">
        <v>46</v>
      </c>
      <c r="B24" s="21" t="s">
        <v>47</v>
      </c>
      <c r="C24" s="15" t="s">
        <v>35</v>
      </c>
      <c r="D24" s="15">
        <v>64</v>
      </c>
      <c r="E24" s="24"/>
      <c r="F24" s="24"/>
      <c r="G24" s="24" t="e">
        <f>#REF!*E24</f>
        <v>#VALUE!</v>
      </c>
      <c r="H24" s="24" t="e">
        <f>ROUND(G24*K24+G24,2)</f>
        <v>#VALUE!</v>
      </c>
      <c r="I24" s="25"/>
      <c r="J24" s="19"/>
      <c r="K24" s="26"/>
    </row>
    <row r="25" spans="1:11" ht="12.75">
      <c r="A25" s="20" t="s">
        <v>48</v>
      </c>
      <c r="B25" s="27" t="s">
        <v>49</v>
      </c>
      <c r="C25" s="15" t="s">
        <v>16</v>
      </c>
      <c r="D25" s="15">
        <v>10</v>
      </c>
      <c r="E25" s="24"/>
      <c r="F25" s="24"/>
      <c r="G25" s="24"/>
      <c r="H25" s="24"/>
      <c r="I25" s="25"/>
      <c r="J25" s="19"/>
      <c r="K25" s="26"/>
    </row>
    <row r="26" spans="1:11" ht="12.75">
      <c r="A26" s="20" t="s">
        <v>50</v>
      </c>
      <c r="B26" s="27" t="s">
        <v>51</v>
      </c>
      <c r="C26" s="15" t="s">
        <v>35</v>
      </c>
      <c r="D26" s="15">
        <v>4</v>
      </c>
      <c r="E26" s="24"/>
      <c r="F26" s="24"/>
      <c r="G26" s="24"/>
      <c r="H26" s="24"/>
      <c r="I26" s="25"/>
      <c r="J26" s="19"/>
      <c r="K26" s="26"/>
    </row>
    <row r="27" spans="1:11" ht="12.75">
      <c r="A27" s="31"/>
      <c r="B27" s="32" t="s">
        <v>52</v>
      </c>
      <c r="C27" s="32"/>
      <c r="D27" s="11"/>
      <c r="E27" s="12"/>
      <c r="F27" s="12"/>
      <c r="G27" s="33">
        <f>SUM(G9:G26)</f>
        <v>0</v>
      </c>
      <c r="H27" s="33">
        <f>SUM(H9:H26)</f>
        <v>0</v>
      </c>
      <c r="I27" s="34"/>
      <c r="J27" s="14"/>
      <c r="K27" s="34"/>
    </row>
    <row r="29" spans="1:2" ht="12.75">
      <c r="A29" s="10" t="s">
        <v>53</v>
      </c>
      <c r="B29" s="10"/>
    </row>
    <row r="30" ht="12.75">
      <c r="A30" s="10"/>
    </row>
    <row r="31" spans="1:11" ht="12.75">
      <c r="A31" s="15" t="s">
        <v>4</v>
      </c>
      <c r="B31" s="16" t="s">
        <v>5</v>
      </c>
      <c r="C31" s="16" t="s">
        <v>6</v>
      </c>
      <c r="D31" s="15" t="s">
        <v>7</v>
      </c>
      <c r="E31" s="17" t="s">
        <v>8</v>
      </c>
      <c r="F31" s="17" t="s">
        <v>9</v>
      </c>
      <c r="G31" s="17" t="s">
        <v>10</v>
      </c>
      <c r="H31" s="17" t="s">
        <v>11</v>
      </c>
      <c r="I31" s="18" t="s">
        <v>12</v>
      </c>
      <c r="J31" s="19"/>
      <c r="K31" s="18" t="s">
        <v>13</v>
      </c>
    </row>
    <row r="32" spans="1:11" ht="12.75">
      <c r="A32" s="20" t="s">
        <v>14</v>
      </c>
      <c r="B32" s="21" t="s">
        <v>54</v>
      </c>
      <c r="C32" s="22" t="s">
        <v>16</v>
      </c>
      <c r="D32" s="23">
        <v>290</v>
      </c>
      <c r="E32" s="24"/>
      <c r="F32" s="24"/>
      <c r="G32" s="24"/>
      <c r="H32" s="24"/>
      <c r="I32" s="25"/>
      <c r="J32" s="19"/>
      <c r="K32" s="26"/>
    </row>
    <row r="33" spans="1:11" ht="12.75">
      <c r="A33" s="20" t="s">
        <v>17</v>
      </c>
      <c r="B33" s="21" t="s">
        <v>55</v>
      </c>
      <c r="C33" s="22" t="s">
        <v>35</v>
      </c>
      <c r="D33" s="23">
        <v>210</v>
      </c>
      <c r="E33" s="24"/>
      <c r="F33" s="24"/>
      <c r="G33" s="24"/>
      <c r="H33" s="24"/>
      <c r="I33" s="25"/>
      <c r="J33" s="19"/>
      <c r="K33" s="26"/>
    </row>
    <row r="34" spans="1:11" ht="12.75">
      <c r="A34" s="20" t="s">
        <v>19</v>
      </c>
      <c r="B34" s="21" t="s">
        <v>56</v>
      </c>
      <c r="C34" s="22" t="s">
        <v>35</v>
      </c>
      <c r="D34" s="23">
        <v>200</v>
      </c>
      <c r="E34" s="24"/>
      <c r="F34" s="24"/>
      <c r="G34" s="24"/>
      <c r="H34" s="24"/>
      <c r="I34" s="25"/>
      <c r="J34" s="19"/>
      <c r="K34" s="26"/>
    </row>
    <row r="35" spans="1:11" ht="12.75">
      <c r="A35" s="20" t="s">
        <v>21</v>
      </c>
      <c r="B35" s="21" t="s">
        <v>57</v>
      </c>
      <c r="C35" s="22" t="s">
        <v>35</v>
      </c>
      <c r="D35" s="23">
        <v>600</v>
      </c>
      <c r="E35" s="24"/>
      <c r="F35" s="24"/>
      <c r="G35" s="24"/>
      <c r="H35" s="24"/>
      <c r="I35" s="25"/>
      <c r="J35" s="19"/>
      <c r="K35" s="26"/>
    </row>
    <row r="36" spans="1:11" ht="12.75">
      <c r="A36" s="20" t="s">
        <v>23</v>
      </c>
      <c r="B36" s="27" t="s">
        <v>58</v>
      </c>
      <c r="C36" s="22" t="s">
        <v>35</v>
      </c>
      <c r="D36" s="23">
        <v>600</v>
      </c>
      <c r="E36" s="24"/>
      <c r="F36" s="24"/>
      <c r="G36" s="24"/>
      <c r="H36" s="24"/>
      <c r="I36" s="25"/>
      <c r="J36" s="19"/>
      <c r="K36" s="26"/>
    </row>
    <row r="37" spans="1:11" ht="12.75">
      <c r="A37" s="31"/>
      <c r="B37" s="32" t="s">
        <v>52</v>
      </c>
      <c r="C37" s="32"/>
      <c r="D37" s="11"/>
      <c r="E37" s="12"/>
      <c r="F37" s="12"/>
      <c r="G37" s="33">
        <f>SUM(G19:G36)</f>
        <v>0</v>
      </c>
      <c r="H37" s="33">
        <f>SUM(H19:H36)</f>
        <v>0</v>
      </c>
      <c r="I37" s="34"/>
      <c r="J37" s="14"/>
      <c r="K37" s="34"/>
    </row>
    <row r="39" spans="1:11" ht="12.75">
      <c r="A39" s="10" t="s">
        <v>59</v>
      </c>
      <c r="B39" s="10"/>
      <c r="C39" s="10"/>
      <c r="D39" s="11"/>
      <c r="E39" s="12"/>
      <c r="F39" s="12"/>
      <c r="G39" s="12"/>
      <c r="H39" s="12"/>
      <c r="I39" s="13"/>
      <c r="J39" s="14"/>
      <c r="K39" s="13"/>
    </row>
    <row r="40" spans="1:11" ht="12.75">
      <c r="A40" s="10"/>
      <c r="B40" s="10"/>
      <c r="C40" s="10"/>
      <c r="D40" s="11"/>
      <c r="E40" s="12"/>
      <c r="F40" s="12"/>
      <c r="G40" s="12"/>
      <c r="H40" s="12"/>
      <c r="I40" s="13"/>
      <c r="J40" s="14"/>
      <c r="K40" s="13"/>
    </row>
    <row r="41" spans="1:11" ht="12.75">
      <c r="A41" s="15" t="s">
        <v>4</v>
      </c>
      <c r="B41" s="16" t="s">
        <v>5</v>
      </c>
      <c r="C41" s="16" t="s">
        <v>6</v>
      </c>
      <c r="D41" s="15" t="s">
        <v>7</v>
      </c>
      <c r="E41" s="17" t="s">
        <v>8</v>
      </c>
      <c r="F41" s="17" t="s">
        <v>9</v>
      </c>
      <c r="G41" s="17" t="s">
        <v>10</v>
      </c>
      <c r="H41" s="17" t="s">
        <v>11</v>
      </c>
      <c r="I41" s="18" t="s">
        <v>12</v>
      </c>
      <c r="J41" s="19"/>
      <c r="K41" s="18" t="s">
        <v>13</v>
      </c>
    </row>
    <row r="42" spans="1:11" ht="12.75">
      <c r="A42" s="20" t="s">
        <v>14</v>
      </c>
      <c r="B42" s="21" t="s">
        <v>60</v>
      </c>
      <c r="C42" s="15" t="s">
        <v>16</v>
      </c>
      <c r="D42" s="15">
        <v>4</v>
      </c>
      <c r="E42" s="24"/>
      <c r="F42" s="24"/>
      <c r="G42" s="24"/>
      <c r="H42" s="24"/>
      <c r="I42" s="25"/>
      <c r="J42" s="19"/>
      <c r="K42" s="26"/>
    </row>
    <row r="43" spans="1:11" ht="12.75">
      <c r="A43" s="20" t="s">
        <v>17</v>
      </c>
      <c r="B43" s="21" t="s">
        <v>61</v>
      </c>
      <c r="C43" s="15" t="s">
        <v>16</v>
      </c>
      <c r="D43" s="15">
        <v>6</v>
      </c>
      <c r="E43" s="24"/>
      <c r="F43" s="24"/>
      <c r="G43" s="24"/>
      <c r="H43" s="24"/>
      <c r="I43" s="25"/>
      <c r="J43" s="19"/>
      <c r="K43" s="26"/>
    </row>
    <row r="44" spans="1:11" ht="12.75">
      <c r="A44" s="20" t="s">
        <v>19</v>
      </c>
      <c r="B44" s="21" t="s">
        <v>62</v>
      </c>
      <c r="C44" s="15" t="s">
        <v>16</v>
      </c>
      <c r="D44" s="15">
        <v>4</v>
      </c>
      <c r="E44" s="24"/>
      <c r="F44" s="24"/>
      <c r="G44" s="24"/>
      <c r="H44" s="24"/>
      <c r="I44" s="25"/>
      <c r="J44" s="19"/>
      <c r="K44" s="26"/>
    </row>
    <row r="45" spans="1:11" ht="12.75">
      <c r="A45" s="20" t="s">
        <v>21</v>
      </c>
      <c r="B45" s="21" t="s">
        <v>63</v>
      </c>
      <c r="C45" s="15" t="s">
        <v>16</v>
      </c>
      <c r="D45" s="15">
        <v>6</v>
      </c>
      <c r="E45" s="24"/>
      <c r="F45" s="24"/>
      <c r="G45" s="24"/>
      <c r="H45" s="24"/>
      <c r="I45" s="25"/>
      <c r="J45" s="19"/>
      <c r="K45" s="26"/>
    </row>
    <row r="46" spans="1:11" ht="12.75">
      <c r="A46" s="31"/>
      <c r="B46" s="32" t="s">
        <v>52</v>
      </c>
      <c r="C46" s="32"/>
      <c r="D46" s="11"/>
      <c r="E46" s="12"/>
      <c r="F46" s="12"/>
      <c r="G46" s="33">
        <f>SUM(G28:G45)</f>
        <v>0</v>
      </c>
      <c r="H46" s="33">
        <f>SUM(H28:H45)</f>
        <v>0</v>
      </c>
      <c r="I46" s="34"/>
      <c r="J46" s="14"/>
      <c r="K46" s="34"/>
    </row>
    <row r="48" spans="1:2" ht="12.75">
      <c r="A48" s="35" t="s">
        <v>64</v>
      </c>
      <c r="B48" s="35"/>
    </row>
    <row r="50" spans="1:11" ht="12.75">
      <c r="A50" s="15" t="s">
        <v>4</v>
      </c>
      <c r="B50" s="16" t="s">
        <v>5</v>
      </c>
      <c r="C50" s="16" t="s">
        <v>6</v>
      </c>
      <c r="D50" s="15" t="s">
        <v>7</v>
      </c>
      <c r="E50" s="17" t="s">
        <v>8</v>
      </c>
      <c r="F50" s="17" t="s">
        <v>9</v>
      </c>
      <c r="G50" s="17" t="s">
        <v>10</v>
      </c>
      <c r="H50" s="17" t="s">
        <v>11</v>
      </c>
      <c r="I50" s="18" t="s">
        <v>12</v>
      </c>
      <c r="J50" s="19"/>
      <c r="K50" s="18" t="s">
        <v>13</v>
      </c>
    </row>
    <row r="51" spans="1:11" ht="12.75">
      <c r="A51" s="20" t="s">
        <v>14</v>
      </c>
      <c r="B51" s="36" t="s">
        <v>65</v>
      </c>
      <c r="C51" s="15" t="s">
        <v>35</v>
      </c>
      <c r="D51" s="15">
        <v>200</v>
      </c>
      <c r="E51" s="24"/>
      <c r="F51" s="24"/>
      <c r="G51" s="24"/>
      <c r="H51" s="24"/>
      <c r="I51" s="25"/>
      <c r="J51" s="19"/>
      <c r="K51" s="26"/>
    </row>
    <row r="52" spans="1:11" ht="12.75">
      <c r="A52" s="20" t="s">
        <v>17</v>
      </c>
      <c r="B52" s="36" t="s">
        <v>66</v>
      </c>
      <c r="C52" s="15" t="s">
        <v>35</v>
      </c>
      <c r="D52" s="15">
        <v>30</v>
      </c>
      <c r="E52" s="24"/>
      <c r="F52" s="24"/>
      <c r="G52" s="24"/>
      <c r="H52" s="24"/>
      <c r="I52" s="25"/>
      <c r="J52" s="19"/>
      <c r="K52" s="26"/>
    </row>
    <row r="53" spans="1:11" ht="12.75">
      <c r="A53" s="20" t="s">
        <v>19</v>
      </c>
      <c r="B53" s="36" t="s">
        <v>67</v>
      </c>
      <c r="C53" s="15" t="s">
        <v>35</v>
      </c>
      <c r="D53" s="15">
        <v>200</v>
      </c>
      <c r="E53" s="24"/>
      <c r="F53" s="24"/>
      <c r="G53" s="24"/>
      <c r="H53" s="24"/>
      <c r="I53" s="25"/>
      <c r="J53" s="19"/>
      <c r="K53" s="26"/>
    </row>
    <row r="54" spans="1:11" ht="12.75">
      <c r="A54" s="31"/>
      <c r="B54" s="32" t="s">
        <v>52</v>
      </c>
      <c r="C54" s="32"/>
      <c r="D54" s="11"/>
      <c r="E54" s="12"/>
      <c r="F54" s="12"/>
      <c r="G54" s="33">
        <f>SUM(G36:G53)</f>
        <v>0</v>
      </c>
      <c r="H54" s="33">
        <f>SUM(H36:H53)</f>
        <v>0</v>
      </c>
      <c r="I54" s="34"/>
      <c r="J54" s="14"/>
      <c r="K54" s="34"/>
    </row>
    <row r="56" spans="1:2" ht="12.75">
      <c r="A56" s="35" t="s">
        <v>68</v>
      </c>
      <c r="B56" s="35"/>
    </row>
    <row r="58" spans="1:11" ht="12.75">
      <c r="A58" s="15" t="s">
        <v>4</v>
      </c>
      <c r="B58" s="16" t="s">
        <v>5</v>
      </c>
      <c r="C58" s="16" t="s">
        <v>6</v>
      </c>
      <c r="D58" s="15" t="s">
        <v>7</v>
      </c>
      <c r="E58" s="17" t="s">
        <v>8</v>
      </c>
      <c r="F58" s="17" t="s">
        <v>9</v>
      </c>
      <c r="G58" s="17" t="s">
        <v>10</v>
      </c>
      <c r="H58" s="17" t="s">
        <v>11</v>
      </c>
      <c r="I58" s="18" t="s">
        <v>12</v>
      </c>
      <c r="J58" s="19"/>
      <c r="K58" s="18" t="s">
        <v>13</v>
      </c>
    </row>
    <row r="59" spans="1:11" ht="12.75">
      <c r="A59" s="20" t="s">
        <v>14</v>
      </c>
      <c r="B59" s="21" t="s">
        <v>69</v>
      </c>
      <c r="C59" s="15" t="s">
        <v>16</v>
      </c>
      <c r="D59" s="15">
        <v>450</v>
      </c>
      <c r="E59" s="24"/>
      <c r="F59" s="24"/>
      <c r="G59" s="24" t="e">
        <f>#REF!*E59</f>
        <v>#VALUE!</v>
      </c>
      <c r="H59" s="24" t="e">
        <f>ROUND(G59*K59+G59,2)</f>
        <v>#VALUE!</v>
      </c>
      <c r="I59" s="25"/>
      <c r="J59" s="19"/>
      <c r="K59" s="26"/>
    </row>
    <row r="60" spans="1:11" ht="12.75">
      <c r="A60" s="20" t="s">
        <v>17</v>
      </c>
      <c r="B60" s="21" t="s">
        <v>70</v>
      </c>
      <c r="C60" s="15" t="s">
        <v>16</v>
      </c>
      <c r="D60" s="15">
        <v>200</v>
      </c>
      <c r="E60" s="24"/>
      <c r="F60" s="24"/>
      <c r="G60" s="24"/>
      <c r="H60" s="24"/>
      <c r="I60" s="25"/>
      <c r="J60" s="19"/>
      <c r="K60" s="26"/>
    </row>
    <row r="61" spans="1:11" ht="12.75">
      <c r="A61" s="20" t="s">
        <v>19</v>
      </c>
      <c r="B61" s="21" t="s">
        <v>71</v>
      </c>
      <c r="C61" s="15" t="s">
        <v>16</v>
      </c>
      <c r="D61" s="15">
        <v>9</v>
      </c>
      <c r="E61" s="24"/>
      <c r="F61" s="24"/>
      <c r="G61" s="24"/>
      <c r="H61" s="24"/>
      <c r="I61" s="25"/>
      <c r="J61" s="19"/>
      <c r="K61" s="26"/>
    </row>
    <row r="62" spans="1:11" ht="12.75">
      <c r="A62" s="31"/>
      <c r="B62" s="32" t="s">
        <v>52</v>
      </c>
      <c r="C62" s="32"/>
      <c r="D62" s="11"/>
      <c r="E62" s="12"/>
      <c r="F62" s="12"/>
      <c r="G62" s="33">
        <f>SUM(G44:G61)</f>
        <v>0</v>
      </c>
      <c r="H62" s="33">
        <f>SUM(H44:H61)</f>
        <v>0</v>
      </c>
      <c r="I62" s="34"/>
      <c r="J62" s="14"/>
      <c r="K62" s="34"/>
    </row>
    <row r="66" spans="1:11" ht="12.75">
      <c r="A66" s="37" t="s">
        <v>72</v>
      </c>
      <c r="B66" s="37"/>
      <c r="C66" s="38"/>
      <c r="D66" s="39"/>
      <c r="E66" s="40"/>
      <c r="F66" s="39"/>
      <c r="G66" s="39"/>
      <c r="H66" s="39"/>
      <c r="I66" s="41"/>
      <c r="J66" s="8"/>
      <c r="K66" s="41"/>
    </row>
    <row r="67" spans="1:11" ht="12.75">
      <c r="A67" s="15" t="s">
        <v>4</v>
      </c>
      <c r="B67" s="16" t="s">
        <v>5</v>
      </c>
      <c r="C67" s="16" t="s">
        <v>6</v>
      </c>
      <c r="D67" s="15" t="s">
        <v>7</v>
      </c>
      <c r="E67" s="17" t="s">
        <v>8</v>
      </c>
      <c r="F67" s="17" t="s">
        <v>9</v>
      </c>
      <c r="G67" s="17" t="s">
        <v>10</v>
      </c>
      <c r="H67" s="17" t="s">
        <v>11</v>
      </c>
      <c r="I67" s="18" t="s">
        <v>12</v>
      </c>
      <c r="J67" s="19"/>
      <c r="K67" s="18" t="s">
        <v>13</v>
      </c>
    </row>
    <row r="68" spans="1:11" ht="12.75">
      <c r="A68" s="42" t="s">
        <v>14</v>
      </c>
      <c r="B68" s="43" t="s">
        <v>73</v>
      </c>
      <c r="C68" s="44" t="s">
        <v>35</v>
      </c>
      <c r="D68" s="45">
        <v>8</v>
      </c>
      <c r="E68" s="46"/>
      <c r="F68" s="46"/>
      <c r="G68" s="46"/>
      <c r="H68" s="46"/>
      <c r="I68" s="47"/>
      <c r="J68" s="14"/>
      <c r="K68" s="48"/>
    </row>
    <row r="69" spans="1:11" ht="12.75">
      <c r="A69" s="49" t="s">
        <v>17</v>
      </c>
      <c r="B69" s="27" t="s">
        <v>74</v>
      </c>
      <c r="C69" s="50" t="s">
        <v>35</v>
      </c>
      <c r="D69" s="45">
        <v>150</v>
      </c>
      <c r="E69" s="51"/>
      <c r="F69" s="46"/>
      <c r="G69" s="46"/>
      <c r="H69" s="46"/>
      <c r="I69" s="52"/>
      <c r="J69" s="14"/>
      <c r="K69" s="53"/>
    </row>
    <row r="70" spans="1:11" ht="12.75">
      <c r="A70" s="31"/>
      <c r="B70" s="54" t="s">
        <v>52</v>
      </c>
      <c r="C70" s="54"/>
      <c r="D70" s="11"/>
      <c r="E70" s="12"/>
      <c r="F70" s="12"/>
      <c r="G70" s="33">
        <f>SUM(G68:G69)</f>
        <v>0</v>
      </c>
      <c r="H70" s="33">
        <f>SUM(H68:H69)</f>
        <v>0</v>
      </c>
      <c r="I70" s="55"/>
      <c r="J70" s="14"/>
      <c r="K70" s="34"/>
    </row>
    <row r="74" spans="1:11" ht="12.75">
      <c r="A74" s="10" t="s">
        <v>75</v>
      </c>
      <c r="B74" s="10"/>
      <c r="C74" s="10"/>
      <c r="D74" s="11"/>
      <c r="E74" s="12"/>
      <c r="F74" s="12"/>
      <c r="G74" s="12"/>
      <c r="H74" s="12"/>
      <c r="I74" s="13"/>
      <c r="J74" s="14"/>
      <c r="K74" s="13"/>
    </row>
    <row r="75" spans="1:11" ht="12.75">
      <c r="A75" s="15" t="s">
        <v>4</v>
      </c>
      <c r="B75" s="16" t="s">
        <v>5</v>
      </c>
      <c r="C75" s="16" t="s">
        <v>6</v>
      </c>
      <c r="D75" s="15"/>
      <c r="E75" s="17" t="s">
        <v>8</v>
      </c>
      <c r="F75" s="17" t="s">
        <v>9</v>
      </c>
      <c r="G75" s="17" t="s">
        <v>10</v>
      </c>
      <c r="H75" s="17" t="s">
        <v>11</v>
      </c>
      <c r="I75" s="18" t="s">
        <v>12</v>
      </c>
      <c r="J75" s="19"/>
      <c r="K75" s="18" t="s">
        <v>13</v>
      </c>
    </row>
    <row r="76" spans="1:11" ht="12.75">
      <c r="A76" s="49" t="s">
        <v>14</v>
      </c>
      <c r="B76" s="56" t="s">
        <v>76</v>
      </c>
      <c r="C76" s="57" t="s">
        <v>35</v>
      </c>
      <c r="D76" s="45">
        <v>170</v>
      </c>
      <c r="E76" s="51"/>
      <c r="F76" s="51"/>
      <c r="G76" s="46"/>
      <c r="H76" s="46"/>
      <c r="I76" s="52"/>
      <c r="J76" s="14"/>
      <c r="K76" s="53"/>
    </row>
    <row r="77" spans="1:11" ht="12.75">
      <c r="A77" s="49" t="s">
        <v>17</v>
      </c>
      <c r="B77" s="56" t="s">
        <v>77</v>
      </c>
      <c r="C77" s="57" t="s">
        <v>35</v>
      </c>
      <c r="D77" s="45">
        <v>70</v>
      </c>
      <c r="E77" s="51"/>
      <c r="F77" s="51"/>
      <c r="G77" s="46"/>
      <c r="H77" s="46"/>
      <c r="I77" s="52"/>
      <c r="J77" s="14"/>
      <c r="K77" s="53"/>
    </row>
    <row r="78" spans="1:11" ht="12.75">
      <c r="A78" s="58" t="s">
        <v>19</v>
      </c>
      <c r="B78" s="56" t="s">
        <v>78</v>
      </c>
      <c r="C78" s="57" t="s">
        <v>35</v>
      </c>
      <c r="D78" s="45">
        <v>170</v>
      </c>
      <c r="E78" s="51"/>
      <c r="F78" s="51"/>
      <c r="G78" s="46"/>
      <c r="H78" s="46"/>
      <c r="I78" s="52"/>
      <c r="J78" s="14"/>
      <c r="K78" s="53"/>
    </row>
    <row r="79" spans="1:11" ht="12.75">
      <c r="A79" s="31"/>
      <c r="B79" s="32" t="s">
        <v>52</v>
      </c>
      <c r="C79" s="32"/>
      <c r="D79" s="11"/>
      <c r="E79" s="12"/>
      <c r="F79" s="12"/>
      <c r="G79" s="33">
        <f>SUM(G76:G78)</f>
        <v>0</v>
      </c>
      <c r="H79" s="33">
        <f>SUM(H76:H78)</f>
        <v>0</v>
      </c>
      <c r="I79" s="34"/>
      <c r="J79" s="14"/>
      <c r="K79" s="34"/>
    </row>
    <row r="82" spans="1:11" ht="12.75">
      <c r="A82" s="10" t="s">
        <v>79</v>
      </c>
      <c r="B82" s="10"/>
      <c r="C82" s="10"/>
      <c r="D82" s="11"/>
      <c r="E82" s="12"/>
      <c r="F82" s="12"/>
      <c r="G82" s="12"/>
      <c r="H82" s="12"/>
      <c r="I82" s="13"/>
      <c r="J82" s="14"/>
      <c r="K82" s="13"/>
    </row>
    <row r="83" spans="1:11" ht="12.75">
      <c r="A83" s="15" t="s">
        <v>4</v>
      </c>
      <c r="B83" s="16" t="s">
        <v>5</v>
      </c>
      <c r="C83" s="16"/>
      <c r="D83" s="15"/>
      <c r="E83" s="17" t="s">
        <v>8</v>
      </c>
      <c r="F83" s="17" t="s">
        <v>9</v>
      </c>
      <c r="G83" s="17" t="s">
        <v>10</v>
      </c>
      <c r="H83" s="17" t="s">
        <v>11</v>
      </c>
      <c r="I83" s="18" t="s">
        <v>12</v>
      </c>
      <c r="J83" s="19"/>
      <c r="K83" s="18" t="s">
        <v>13</v>
      </c>
    </row>
    <row r="84" spans="1:11" ht="12.75">
      <c r="A84" s="58" t="s">
        <v>14</v>
      </c>
      <c r="B84" s="56" t="s">
        <v>80</v>
      </c>
      <c r="C84" s="56" t="s">
        <v>35</v>
      </c>
      <c r="D84" s="59">
        <v>100</v>
      </c>
      <c r="E84" s="51"/>
      <c r="F84" s="51"/>
      <c r="G84" s="60"/>
      <c r="H84" s="46"/>
      <c r="I84" s="52"/>
      <c r="J84" s="14"/>
      <c r="K84" s="53">
        <v>0.08</v>
      </c>
    </row>
    <row r="85" spans="1:11" ht="12.75">
      <c r="A85" s="31"/>
      <c r="B85" s="32" t="s">
        <v>52</v>
      </c>
      <c r="C85" s="32"/>
      <c r="D85" s="11"/>
      <c r="E85" s="12"/>
      <c r="F85" s="12"/>
      <c r="G85" s="33">
        <f>SUM(G84)</f>
        <v>0</v>
      </c>
      <c r="H85" s="33">
        <f>SUM(H84)</f>
        <v>0</v>
      </c>
      <c r="I85" s="34"/>
      <c r="J85" s="14"/>
      <c r="K85" s="34"/>
    </row>
    <row r="86" spans="1:11" ht="12.75">
      <c r="A86" s="31"/>
      <c r="B86" s="61"/>
      <c r="C86" s="61"/>
      <c r="D86" s="11"/>
      <c r="E86" s="12"/>
      <c r="F86" s="12"/>
      <c r="G86" s="62"/>
      <c r="H86" s="62"/>
      <c r="I86" s="34"/>
      <c r="J86" s="14"/>
      <c r="K86" s="34"/>
    </row>
    <row r="87" spans="1:11" ht="12.75">
      <c r="A87" s="31"/>
      <c r="B87" s="63"/>
      <c r="C87" s="63"/>
      <c r="D87" s="11"/>
      <c r="E87" s="12"/>
      <c r="F87" s="12"/>
      <c r="G87" s="12"/>
      <c r="H87" s="12"/>
      <c r="I87" s="13"/>
      <c r="J87" s="14"/>
      <c r="K87" s="13"/>
    </row>
    <row r="88" spans="1:11" ht="12.75">
      <c r="A88" s="10" t="s">
        <v>81</v>
      </c>
      <c r="B88" s="10"/>
      <c r="C88" s="10"/>
      <c r="D88" s="11"/>
      <c r="E88" s="12"/>
      <c r="F88" s="12"/>
      <c r="G88" s="12"/>
      <c r="H88" s="12"/>
      <c r="I88" s="13"/>
      <c r="J88" s="14"/>
      <c r="K88" s="13"/>
    </row>
    <row r="89" spans="1:11" ht="12.75">
      <c r="A89" s="15" t="s">
        <v>4</v>
      </c>
      <c r="B89" s="16" t="s">
        <v>5</v>
      </c>
      <c r="C89" s="16"/>
      <c r="D89" s="15"/>
      <c r="E89" s="17" t="s">
        <v>8</v>
      </c>
      <c r="F89" s="17" t="s">
        <v>9</v>
      </c>
      <c r="G89" s="17" t="s">
        <v>10</v>
      </c>
      <c r="H89" s="17" t="s">
        <v>11</v>
      </c>
      <c r="I89" s="18" t="s">
        <v>12</v>
      </c>
      <c r="J89" s="19"/>
      <c r="K89" s="18" t="s">
        <v>13</v>
      </c>
    </row>
    <row r="90" spans="1:11" ht="12.75">
      <c r="A90" s="49" t="s">
        <v>14</v>
      </c>
      <c r="B90" s="56" t="s">
        <v>82</v>
      </c>
      <c r="C90" s="56" t="s">
        <v>35</v>
      </c>
      <c r="D90" s="45">
        <v>350</v>
      </c>
      <c r="E90" s="51"/>
      <c r="F90" s="51"/>
      <c r="G90" s="46"/>
      <c r="H90" s="46"/>
      <c r="I90" s="52"/>
      <c r="J90" s="14"/>
      <c r="K90" s="53"/>
    </row>
    <row r="91" spans="1:11" ht="12.75">
      <c r="A91" s="49" t="s">
        <v>17</v>
      </c>
      <c r="B91" s="56" t="s">
        <v>83</v>
      </c>
      <c r="C91" s="56" t="s">
        <v>35</v>
      </c>
      <c r="D91" s="45">
        <v>550</v>
      </c>
      <c r="E91" s="51"/>
      <c r="F91" s="51"/>
      <c r="G91" s="46"/>
      <c r="H91" s="46"/>
      <c r="I91" s="52"/>
      <c r="J91" s="14"/>
      <c r="K91" s="53"/>
    </row>
    <row r="92" spans="1:11" ht="12.75">
      <c r="A92" s="58" t="s">
        <v>19</v>
      </c>
      <c r="B92" s="56" t="s">
        <v>84</v>
      </c>
      <c r="C92" s="56"/>
      <c r="D92" s="45">
        <v>170</v>
      </c>
      <c r="E92" s="51"/>
      <c r="F92" s="51"/>
      <c r="G92" s="46"/>
      <c r="H92" s="46"/>
      <c r="I92" s="52"/>
      <c r="J92" s="14"/>
      <c r="K92" s="53"/>
    </row>
    <row r="93" spans="1:11" ht="12.75">
      <c r="A93" s="31"/>
      <c r="B93" s="32" t="s">
        <v>52</v>
      </c>
      <c r="C93" s="32"/>
      <c r="D93" s="11"/>
      <c r="E93" s="12"/>
      <c r="F93" s="12"/>
      <c r="G93" s="33">
        <f>SUM(G90:G92)</f>
        <v>0</v>
      </c>
      <c r="H93" s="33">
        <f>SUM(H90:H92)</f>
        <v>0</v>
      </c>
      <c r="I93" s="34"/>
      <c r="J93" s="14"/>
      <c r="K93" s="34"/>
    </row>
    <row r="96" spans="1:11" ht="12.75">
      <c r="A96" s="8"/>
      <c r="B96" s="64"/>
      <c r="C96" s="65"/>
      <c r="D96" s="66"/>
      <c r="E96" s="67"/>
      <c r="F96" s="68"/>
      <c r="G96" s="67"/>
      <c r="H96" s="67"/>
      <c r="I96" s="69"/>
      <c r="J96" s="70"/>
      <c r="K96" s="69"/>
    </row>
    <row r="97" spans="1:11" ht="12.75">
      <c r="A97" s="8"/>
      <c r="B97" s="64"/>
      <c r="C97" s="65"/>
      <c r="D97" s="66"/>
      <c r="E97" s="67"/>
      <c r="F97" s="68"/>
      <c r="G97" s="67"/>
      <c r="H97" s="67"/>
      <c r="I97" s="71"/>
      <c r="J97" s="67"/>
      <c r="K97" s="69"/>
    </row>
    <row r="98" spans="1:4" ht="12.75">
      <c r="A98" s="8"/>
      <c r="D98"/>
    </row>
    <row r="99" spans="1:11" ht="12.75">
      <c r="A99" s="8"/>
      <c r="B99" s="8"/>
      <c r="C99" s="72" t="s">
        <v>85</v>
      </c>
      <c r="D99" s="8"/>
      <c r="E99" s="73"/>
      <c r="F99" s="8"/>
      <c r="G99" s="8"/>
      <c r="H99" s="8"/>
      <c r="I99" s="8"/>
      <c r="J99" s="41"/>
      <c r="K99" s="8"/>
    </row>
    <row r="100" spans="1:11" ht="12.75">
      <c r="A100" s="8"/>
      <c r="B100" s="8"/>
      <c r="C100" s="74"/>
      <c r="D100" s="8"/>
      <c r="E100" s="73"/>
      <c r="F100" s="8"/>
      <c r="G100" s="8"/>
      <c r="H100" s="8"/>
      <c r="I100" s="75" t="s">
        <v>86</v>
      </c>
      <c r="J100" s="41"/>
      <c r="K100" s="8"/>
    </row>
    <row r="101" spans="1:11" ht="12.75">
      <c r="A101" s="8"/>
      <c r="B101" s="8"/>
      <c r="C101" s="74"/>
      <c r="D101" s="8"/>
      <c r="E101" s="73"/>
      <c r="F101" s="8"/>
      <c r="G101" s="8"/>
      <c r="H101" s="8"/>
      <c r="I101" s="75" t="s">
        <v>87</v>
      </c>
      <c r="J101" s="76"/>
      <c r="K101" s="8"/>
    </row>
    <row r="102" spans="1:11" ht="12.75">
      <c r="A102" s="8"/>
      <c r="B102" s="8"/>
      <c r="C102" s="74"/>
      <c r="D102" s="8"/>
      <c r="E102" s="73"/>
      <c r="F102" s="8"/>
      <c r="G102" s="8"/>
      <c r="H102" s="8"/>
      <c r="I102" s="75" t="s">
        <v>88</v>
      </c>
      <c r="J102" s="77"/>
      <c r="K102" s="8"/>
    </row>
    <row r="103" spans="2:11" ht="12.75">
      <c r="B103" s="8"/>
      <c r="C103" s="74"/>
      <c r="D103" s="8"/>
      <c r="E103" s="73"/>
      <c r="F103" s="8"/>
      <c r="G103" s="8"/>
      <c r="H103" s="8"/>
      <c r="I103" s="8"/>
      <c r="J103" s="77"/>
      <c r="K103" s="8"/>
    </row>
    <row r="104" spans="2:11" ht="12.75">
      <c r="B104" s="64"/>
      <c r="C104" s="65"/>
      <c r="D104" s="66"/>
      <c r="E104" s="67"/>
      <c r="F104" s="68"/>
      <c r="G104" s="67"/>
      <c r="H104" s="67"/>
      <c r="I104" s="69"/>
      <c r="J104" s="67"/>
      <c r="K104" s="69"/>
    </row>
  </sheetData>
  <sheetProtection selectLockedCells="1" selectUnlockedCells="1"/>
  <mergeCells count="10">
    <mergeCell ref="A1:H1"/>
    <mergeCell ref="A6:B6"/>
    <mergeCell ref="A29:B29"/>
    <mergeCell ref="A39:B39"/>
    <mergeCell ref="A48:B48"/>
    <mergeCell ref="A56:B56"/>
    <mergeCell ref="A66:B66"/>
    <mergeCell ref="A74:B74"/>
    <mergeCell ref="A82:B82"/>
    <mergeCell ref="A88:B88"/>
  </mergeCells>
  <conditionalFormatting sqref="E1:H2 E6:H27 E31:H37 E39:H46 E50:H54 E58:H62 E66:H70 E74:H79 E82:H93 I97">
    <cfRule type="cellIs" priority="1" dxfId="0" operator="equal" stopIfTrue="1">
      <formula>0</formula>
    </cfRule>
  </conditionalFormatting>
  <conditionalFormatting sqref="F99:I103">
    <cfRule type="cellIs" priority="2" dxfId="0" operator="equal" stopIfTrue="1">
      <formula>0</formula>
    </cfRule>
  </conditionalFormatting>
  <printOptions/>
  <pageMargins left="0.7875" right="0.7875" top="1.0527777777777778" bottom="1.0527777777777778" header="0.7875" footer="0.7875"/>
  <pageSetup firstPageNumber="1" useFirstPageNumber="1" horizontalDpi="300" verticalDpi="300" orientation="landscape" paperSize="9" scale="43"/>
  <headerFooter alignWithMargins="0">
    <oddHeader>&amp;C&amp;"Times New Roman,Normalny"&amp;12&amp;A</oddHeader>
    <oddFooter>&amp;C&amp;"Times New Roman,Normalny"&amp;12Strona &amp;P</oddFooter>
  </headerFooter>
  <rowBreaks count="2" manualBreakCount="2">
    <brk id="28" max="255" man="1"/>
    <brk id="7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2021-02-18T06:56:30Z</dcterms:created>
  <dcterms:modified xsi:type="dcterms:W3CDTF">2022-11-08T10:52:21Z</dcterms:modified>
  <cp:category/>
  <cp:version/>
  <cp:contentType/>
  <cp:contentStatus/>
  <cp:revision>32</cp:revision>
</cp:coreProperties>
</file>